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Copy of Sheet1" sheetId="2" r:id="rId5"/>
  </sheets>
  <definedNames/>
  <calcPr/>
</workbook>
</file>

<file path=xl/sharedStrings.xml><?xml version="1.0" encoding="utf-8"?>
<sst xmlns="http://schemas.openxmlformats.org/spreadsheetml/2006/main" count="119" uniqueCount="75">
  <si>
    <r>
      <rPr>
        <rFont val="Arial"/>
        <b/>
        <color rgb="FFFA563B"/>
        <sz val="22.0"/>
      </rPr>
      <t xml:space="preserve">Thanks for downloading our our pricing calculator!
</t>
    </r>
    <r>
      <rPr>
        <rFont val="Arial"/>
        <b/>
        <color rgb="FFFFFFFF"/>
        <sz val="13.0"/>
      </rPr>
      <t xml:space="preserve">Enter in all your costs and the calculator will spit out a suggested hourly rate. </t>
    </r>
    <r>
      <rPr>
        <rFont val="Arial"/>
        <b/>
        <color rgb="FFFA563B"/>
        <sz val="13.0"/>
      </rPr>
      <t>You only need to edit the blue fields.</t>
    </r>
    <r>
      <rPr>
        <rFont val="Arial"/>
        <b/>
        <color rgb="FFFFFFFF"/>
        <sz val="13.0"/>
      </rPr>
      <t xml:space="preserve">
If you have any questions, let us know!</t>
    </r>
  </si>
  <si>
    <r>
      <rPr>
        <color rgb="FFFA563B"/>
        <u/>
      </rPr>
      <t>Go to our website →</t>
    </r>
    <r>
      <rPr>
        <color rgb="FFFA563B"/>
      </rPr>
      <t xml:space="preserve">
</t>
    </r>
    <r>
      <rPr/>
      <t xml:space="preserve">
</t>
    </r>
  </si>
  <si>
    <r>
      <rPr>
        <rFont val="Arial"/>
        <b/>
        <color rgb="FF000000"/>
        <sz val="12.0"/>
      </rPr>
      <t xml:space="preserve">Instructions: 
</t>
    </r>
    <r>
      <rPr>
        <rFont val="Arial"/>
        <color rgb="FF000000"/>
        <sz val="9.0"/>
      </rPr>
      <t xml:space="preserve">This calculator takes all of your costs and your desired profit to provide a reference hourly rate you can use in your business.  
This hourly rate is what you would need to earn each </t>
    </r>
    <r>
      <rPr>
        <rFont val="Arial"/>
        <b/>
        <color rgb="FF000000"/>
        <sz val="9.0"/>
      </rPr>
      <t xml:space="preserve">billable </t>
    </r>
    <r>
      <rPr>
        <rFont val="Arial"/>
        <color rgb="FF000000"/>
        <sz val="9.0"/>
      </rPr>
      <t xml:space="preserve">hour in order to hit the profit entered in this calculator. 
Steps: 
1. </t>
    </r>
    <r>
      <rPr>
        <rFont val="Arial"/>
        <b/>
        <color rgb="FF000000"/>
        <sz val="9.0"/>
      </rPr>
      <t>Enter in the number of enigneers</t>
    </r>
    <r>
      <rPr>
        <rFont val="Arial"/>
        <color rgb="FF000000"/>
        <sz val="9.0"/>
      </rPr>
      <t xml:space="preserve"> you have working for you, including yourself (if you work on the tools). Do not include any staff who do not complete jobs in this number (i.e. admin / back office staff). 
2. </t>
    </r>
    <r>
      <rPr>
        <rFont val="Arial"/>
        <b/>
        <color rgb="FF000000"/>
        <sz val="9.0"/>
      </rPr>
      <t>Add in all the yearly costs.</t>
    </r>
    <r>
      <rPr>
        <rFont val="Arial"/>
        <color rgb="FF000000"/>
        <sz val="9.0"/>
      </rPr>
      <t xml:space="preserve"> For some things, this will just be an estimate, which is fine. If you need more rows, right click and select "Insert 1 row above".
3. </t>
    </r>
    <r>
      <rPr>
        <rFont val="Arial"/>
        <b/>
        <color rgb="FF000000"/>
        <sz val="9.0"/>
      </rPr>
      <t xml:space="preserve">Add in the misc. costs. </t>
    </r>
    <r>
      <rPr>
        <rFont val="Arial"/>
        <color rgb="FF000000"/>
        <sz val="9.0"/>
      </rPr>
      <t xml:space="preserve">Think of these as things that take away from your billable hours. 
4. </t>
    </r>
    <r>
      <rPr>
        <rFont val="Arial"/>
        <b/>
        <color rgb="FF000000"/>
        <sz val="9.0"/>
      </rPr>
      <t>Enter in your desired take home profit.</t>
    </r>
    <r>
      <rPr>
        <rFont val="Arial"/>
        <color rgb="FF000000"/>
        <sz val="9.0"/>
      </rPr>
      <t xml:space="preserve"> This is how much </t>
    </r>
    <r>
      <rPr>
        <rFont val="Arial"/>
        <i/>
        <color rgb="FF000000"/>
        <sz val="9.0"/>
      </rPr>
      <t>you</t>
    </r>
    <r>
      <rPr>
        <rFont val="Arial"/>
        <color rgb="FF000000"/>
        <sz val="9.0"/>
      </rPr>
      <t xml:space="preserve"> would like to earn as the business owner. Do not include this figure in employee costs. 
That's it!</t>
    </r>
  </si>
  <si>
    <t>Total number of engineers</t>
  </si>
  <si>
    <t>Yearly costs</t>
  </si>
  <si>
    <t>Estimate</t>
  </si>
  <si>
    <t>Office rent</t>
  </si>
  <si>
    <t>Office utilities</t>
  </si>
  <si>
    <t>Cleaning</t>
  </si>
  <si>
    <t>General liability insurance</t>
  </si>
  <si>
    <t>Workers’ compensation insurance</t>
  </si>
  <si>
    <t>Vehicle insurance</t>
  </si>
  <si>
    <t>Tool/equipment insurance</t>
  </si>
  <si>
    <t>Professional liability insurance</t>
  </si>
  <si>
    <t>Trade-specific licenses (MCS, etc)</t>
  </si>
  <si>
    <t>Software subscriptions</t>
  </si>
  <si>
    <t>Internet</t>
  </si>
  <si>
    <t>Website hosting</t>
  </si>
  <si>
    <t>Accounting</t>
  </si>
  <si>
    <t>Marketing</t>
  </si>
  <si>
    <t>Bank fees</t>
  </si>
  <si>
    <t>Employee cost (payroll, NIC contributions, etc.)</t>
  </si>
  <si>
    <t>Fuel</t>
  </si>
  <si>
    <t>Van maintenance and repairs</t>
  </si>
  <si>
    <t>New van (savings)</t>
  </si>
  <si>
    <t>Phone plans</t>
  </si>
  <si>
    <t>New tools &amp; equipment</t>
  </si>
  <si>
    <t>Office costs (stationery, paper, etc)</t>
  </si>
  <si>
    <t>(extra cost 1)</t>
  </si>
  <si>
    <t>(extra cost 2)</t>
  </si>
  <si>
    <t>(extra cost 3)</t>
  </si>
  <si>
    <t>Misc. costs</t>
  </si>
  <si>
    <t>Approx. sick days per engineer</t>
  </si>
  <si>
    <t>Approx. return visits / delay days per engineer</t>
  </si>
  <si>
    <t>% of work hours spent on paperwork</t>
  </si>
  <si>
    <t xml:space="preserve">% of work hours spent driving </t>
  </si>
  <si>
    <t>Holiday (including bank holidays)</t>
  </si>
  <si>
    <t>Your desired take home profit (yearly)</t>
  </si>
  <si>
    <t>Results:</t>
  </si>
  <si>
    <t xml:space="preserve">Grand total costs p.a.: </t>
  </si>
  <si>
    <t>Total working days per year</t>
  </si>
  <si>
    <t>Total number of working days (across all staff)</t>
  </si>
  <si>
    <t xml:space="preserve">Desired take home profit p.a.: </t>
  </si>
  <si>
    <t>Tax band</t>
  </si>
  <si>
    <t>Pre-tax figure (Required turnover)</t>
  </si>
  <si>
    <t>Required revenue p.a.</t>
  </si>
  <si>
    <t>Required revenue per working day</t>
  </si>
  <si>
    <t>Per engineer...</t>
  </si>
  <si>
    <t>Suggested hourly rate</t>
  </si>
  <si>
    <t>Tax Bands</t>
  </si>
  <si>
    <t>Min</t>
  </si>
  <si>
    <t>Max</t>
  </si>
  <si>
    <t>%Tax</t>
  </si>
  <si>
    <t>&gt;</t>
  </si>
  <si>
    <t>19% Tax band</t>
  </si>
  <si>
    <t>26.5% Tax band</t>
  </si>
  <si>
    <t>25% Tax band</t>
  </si>
  <si>
    <t>Total Taxes</t>
  </si>
  <si>
    <t>Profit after taxes</t>
  </si>
  <si>
    <t>Costs (per year)</t>
  </si>
  <si>
    <t>Fixed costs</t>
  </si>
  <si>
    <t>Personal costs</t>
  </si>
  <si>
    <t>Personal goals</t>
  </si>
  <si>
    <t>Should be earning twice as much as a full time job</t>
  </si>
  <si>
    <t>(extra risk / work)</t>
  </si>
  <si>
    <t>Variable Costs</t>
  </si>
  <si>
    <t>Do we need this? -&gt; Cost passed on?</t>
  </si>
  <si>
    <t xml:space="preserve">Raw materials </t>
  </si>
  <si>
    <t>£</t>
  </si>
  <si>
    <t>Time-based</t>
  </si>
  <si>
    <t>Sick days per engineer</t>
  </si>
  <si>
    <t>Return visits per engineer</t>
  </si>
  <si>
    <t>Paperwork (quoting, invoicing)</t>
  </si>
  <si>
    <t xml:space="preserve">Driving </t>
  </si>
  <si>
    <t>Pre-tax figure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</si>
</sst>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£&quot;#,##0"/>
    <numFmt numFmtId="165" formatCode="[$£-809]#,##0.00"/>
  </numFmts>
  <fonts count="11">
    <font>
      <sz val="10.0"/>
      <color rgb="FF000000"/>
      <name val="Arial"/>
      <scheme val="minor"/>
    </font>
    <font>
      <b/>
      <sz val="22.0"/>
      <color rgb="FFFA563B"/>
      <name val="Arial"/>
      <scheme val="minor"/>
    </font>
    <font>
      <color theme="1"/>
      <name val="Arial"/>
      <scheme val="minor"/>
    </font>
    <font>
      <u/>
      <color rgb="FF0000FF"/>
    </font>
    <font>
      <color rgb="FF000000"/>
      <name val="Arial"/>
      <scheme val="minor"/>
    </font>
    <font>
      <b/>
      <color theme="1"/>
      <name val="Arial"/>
      <scheme val="minor"/>
    </font>
    <font>
      <u/>
      <color theme="1"/>
      <name val="Arial"/>
      <scheme val="minor"/>
    </font>
    <font>
      <color rgb="FF666666"/>
      <name val="Arial"/>
      <scheme val="minor"/>
    </font>
    <font>
      <b/>
      <sz val="21.0"/>
      <color theme="0"/>
      <name val="Arial"/>
      <scheme val="minor"/>
    </font>
    <font>
      <u/>
      <color theme="1"/>
      <name val="Arial"/>
      <scheme val="minor"/>
    </font>
    <font>
      <b/>
      <sz val="13.0"/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133C6C"/>
        <bgColor rgb="FF133C6C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1"/>
    </xf>
    <xf borderId="0" fillId="2" fontId="2" numFmtId="0" xfId="0" applyFont="1"/>
    <xf borderId="0" fillId="2" fontId="3" numFmtId="0" xfId="0" applyAlignment="1" applyFont="1">
      <alignment horizontal="center" readingOrder="0" vertical="center"/>
    </xf>
    <xf borderId="0" fillId="0" fontId="4" numFmtId="0" xfId="0" applyAlignment="1" applyFont="1">
      <alignment readingOrder="0" shrinkToFit="0" vertical="top" wrapText="1"/>
    </xf>
    <xf borderId="1" fillId="3" fontId="5" numFmtId="0" xfId="0" applyBorder="1" applyFill="1" applyFont="1"/>
    <xf borderId="2" fillId="4" fontId="5" numFmtId="0" xfId="0" applyAlignment="1" applyBorder="1" applyFill="1" applyFont="1">
      <alignment horizontal="left" readingOrder="0"/>
    </xf>
    <xf borderId="0" fillId="0" fontId="6" numFmtId="0" xfId="0" applyFont="1"/>
    <xf borderId="1" fillId="3" fontId="5" numFmtId="0" xfId="0" applyAlignment="1" applyBorder="1" applyFont="1">
      <alignment readingOrder="0"/>
    </xf>
    <xf borderId="3" fillId="3" fontId="5" numFmtId="0" xfId="0" applyAlignment="1" applyBorder="1" applyFont="1">
      <alignment horizontal="left" readingOrder="0"/>
    </xf>
    <xf borderId="4" fillId="5" fontId="2" numFmtId="0" xfId="0" applyAlignment="1" applyBorder="1" applyFill="1" applyFont="1">
      <alignment readingOrder="0"/>
    </xf>
    <xf borderId="5" fillId="4" fontId="2" numFmtId="164" xfId="0" applyAlignment="1" applyBorder="1" applyFont="1" applyNumberFormat="1">
      <alignment horizontal="left" readingOrder="0"/>
    </xf>
    <xf borderId="4" fillId="5" fontId="7" numFmtId="0" xfId="0" applyAlignment="1" applyBorder="1" applyFont="1">
      <alignment readingOrder="0"/>
    </xf>
    <xf borderId="5" fillId="4" fontId="2" numFmtId="0" xfId="0" applyAlignment="1" applyBorder="1" applyFont="1">
      <alignment horizontal="left" readingOrder="0"/>
    </xf>
    <xf borderId="5" fillId="4" fontId="2" numFmtId="9" xfId="0" applyAlignment="1" applyBorder="1" applyFont="1" applyNumberFormat="1">
      <alignment horizontal="left" readingOrder="0"/>
    </xf>
    <xf borderId="6" fillId="5" fontId="2" numFmtId="0" xfId="0" applyAlignment="1" applyBorder="1" applyFont="1">
      <alignment readingOrder="0"/>
    </xf>
    <xf borderId="7" fillId="4" fontId="2" numFmtId="0" xfId="0" applyAlignment="1" applyBorder="1" applyFont="1">
      <alignment horizontal="left" readingOrder="0"/>
    </xf>
    <xf borderId="0" fillId="0" fontId="2" numFmtId="0" xfId="0" applyAlignment="1" applyFont="1">
      <alignment horizontal="right" readingOrder="0"/>
    </xf>
    <xf borderId="0" fillId="0" fontId="2" numFmtId="0" xfId="0" applyAlignment="1" applyFont="1">
      <alignment horizontal="left"/>
    </xf>
    <xf borderId="1" fillId="6" fontId="5" numFmtId="0" xfId="0" applyAlignment="1" applyBorder="1" applyFill="1" applyFont="1">
      <alignment horizontal="left" readingOrder="0"/>
    </xf>
    <xf borderId="3" fillId="4" fontId="2" numFmtId="164" xfId="0" applyAlignment="1" applyBorder="1" applyFont="1" applyNumberFormat="1">
      <alignment horizontal="left"/>
    </xf>
    <xf borderId="0" fillId="2" fontId="8" numFmtId="0" xfId="0" applyAlignment="1" applyFont="1">
      <alignment readingOrder="0" vertical="center"/>
    </xf>
    <xf borderId="0" fillId="2" fontId="9" numFmtId="0" xfId="0" applyFont="1"/>
    <xf borderId="8" fillId="6" fontId="10" numFmtId="0" xfId="0" applyAlignment="1" applyBorder="1" applyFont="1">
      <alignment horizontal="right" readingOrder="0"/>
    </xf>
    <xf borderId="9" fillId="6" fontId="10" numFmtId="165" xfId="0" applyAlignment="1" applyBorder="1" applyFont="1" applyNumberFormat="1">
      <alignment horizontal="left"/>
    </xf>
    <xf borderId="4" fillId="6" fontId="2" numFmtId="0" xfId="0" applyAlignment="1" applyBorder="1" applyFont="1">
      <alignment horizontal="right" readingOrder="0"/>
    </xf>
    <xf borderId="5" fillId="6" fontId="2" numFmtId="0" xfId="0" applyAlignment="1" applyBorder="1" applyFont="1">
      <alignment horizontal="left"/>
    </xf>
    <xf borderId="6" fillId="6" fontId="2" numFmtId="0" xfId="0" applyAlignment="1" applyBorder="1" applyFont="1">
      <alignment horizontal="right" readingOrder="0"/>
    </xf>
    <xf borderId="7" fillId="6" fontId="2" numFmtId="0" xfId="0" applyAlignment="1" applyBorder="1" applyFont="1">
      <alignment horizontal="left"/>
    </xf>
    <xf borderId="5" fillId="6" fontId="2" numFmtId="164" xfId="0" applyAlignment="1" applyBorder="1" applyFont="1" applyNumberFormat="1">
      <alignment horizontal="left" readingOrder="0"/>
    </xf>
    <xf borderId="5" fillId="6" fontId="2" numFmtId="10" xfId="0" applyAlignment="1" applyBorder="1" applyFont="1" applyNumberFormat="1">
      <alignment horizontal="left"/>
    </xf>
    <xf borderId="4" fillId="6" fontId="5" numFmtId="0" xfId="0" applyAlignment="1" applyBorder="1" applyFont="1">
      <alignment horizontal="right" readingOrder="0"/>
    </xf>
    <xf borderId="5" fillId="6" fontId="5" numFmtId="164" xfId="0" applyAlignment="1" applyBorder="1" applyFont="1" applyNumberFormat="1">
      <alignment horizontal="left"/>
    </xf>
    <xf borderId="4" fillId="6" fontId="10" numFmtId="0" xfId="0" applyAlignment="1" applyBorder="1" applyFont="1">
      <alignment horizontal="right" readingOrder="0"/>
    </xf>
    <xf borderId="5" fillId="6" fontId="10" numFmtId="164" xfId="0" applyAlignment="1" applyBorder="1" applyFont="1" applyNumberFormat="1">
      <alignment horizontal="left"/>
    </xf>
    <xf borderId="4" fillId="7" fontId="5" numFmtId="0" xfId="0" applyAlignment="1" applyBorder="1" applyFill="1" applyFont="1">
      <alignment horizontal="right" readingOrder="0"/>
    </xf>
    <xf borderId="5" fillId="7" fontId="5" numFmtId="164" xfId="0" applyAlignment="1" applyBorder="1" applyFont="1" applyNumberFormat="1">
      <alignment horizontal="left"/>
    </xf>
    <xf borderId="6" fillId="8" fontId="10" numFmtId="0" xfId="0" applyAlignment="1" applyBorder="1" applyFill="1" applyFont="1">
      <alignment horizontal="right" readingOrder="0" vertical="center"/>
    </xf>
    <xf borderId="7" fillId="8" fontId="10" numFmtId="164" xfId="0" applyAlignment="1" applyBorder="1" applyFont="1" applyNumberFormat="1">
      <alignment horizontal="left" vertical="center"/>
    </xf>
    <xf borderId="0" fillId="0" fontId="2" numFmtId="0" xfId="0" applyAlignment="1" applyFont="1">
      <alignment readingOrder="0"/>
    </xf>
    <xf borderId="0" fillId="0" fontId="2" numFmtId="9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0" fillId="0" fontId="2" numFmtId="164" xfId="0" applyFont="1" applyNumberFormat="1"/>
    <xf borderId="0" fillId="0" fontId="2" numFmtId="0" xfId="0" applyFont="1"/>
    <xf borderId="0" fillId="0" fontId="5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1" fillId="9" fontId="5" numFmtId="0" xfId="0" applyAlignment="1" applyBorder="1" applyFill="1" applyFont="1">
      <alignment readingOrder="0"/>
    </xf>
    <xf borderId="10" fillId="9" fontId="5" numFmtId="0" xfId="0" applyBorder="1" applyFont="1"/>
    <xf borderId="3" fillId="9" fontId="5" numFmtId="0" xfId="0" applyAlignment="1" applyBorder="1" applyFont="1">
      <alignment horizontal="left" readingOrder="0"/>
    </xf>
    <xf borderId="6" fillId="9" fontId="5" numFmtId="0" xfId="0" applyAlignment="1" applyBorder="1" applyFont="1">
      <alignment readingOrder="0"/>
    </xf>
    <xf borderId="11" fillId="9" fontId="5" numFmtId="0" xfId="0" applyAlignment="1" applyBorder="1" applyFont="1">
      <alignment readingOrder="0"/>
    </xf>
    <xf borderId="7" fillId="9" fontId="5" numFmtId="0" xfId="0" applyAlignment="1" applyBorder="1" applyFont="1">
      <alignment horizontal="left" readingOrder="0"/>
    </xf>
    <xf borderId="4" fillId="10" fontId="5" numFmtId="0" xfId="0" applyAlignment="1" applyBorder="1" applyFill="1" applyFont="1">
      <alignment readingOrder="0"/>
    </xf>
    <xf borderId="0" fillId="10" fontId="2" numFmtId="0" xfId="0" applyFont="1"/>
    <xf borderId="5" fillId="10" fontId="2" numFmtId="0" xfId="0" applyAlignment="1" applyBorder="1" applyFont="1">
      <alignment horizontal="left"/>
    </xf>
    <xf borderId="4" fillId="5" fontId="2" numFmtId="0" xfId="0" applyBorder="1" applyFont="1"/>
    <xf borderId="0" fillId="5" fontId="2" numFmtId="0" xfId="0" applyAlignment="1" applyFont="1">
      <alignment readingOrder="0"/>
    </xf>
    <xf borderId="5" fillId="5" fontId="2" numFmtId="164" xfId="0" applyAlignment="1" applyBorder="1" applyFont="1" applyNumberFormat="1">
      <alignment horizontal="left" readingOrder="0"/>
    </xf>
    <xf borderId="4" fillId="5" fontId="5" numFmtId="0" xfId="0" applyAlignment="1" applyBorder="1" applyFont="1">
      <alignment readingOrder="0"/>
    </xf>
    <xf borderId="5" fillId="5" fontId="2" numFmtId="0" xfId="0" applyAlignment="1" applyBorder="1" applyFont="1">
      <alignment horizontal="left" readingOrder="0"/>
    </xf>
    <xf borderId="0" fillId="5" fontId="2" numFmtId="0" xfId="0" applyFont="1"/>
    <xf borderId="5" fillId="5" fontId="2" numFmtId="0" xfId="0" applyAlignment="1" applyBorder="1" applyFont="1">
      <alignment horizontal="left"/>
    </xf>
    <xf borderId="5" fillId="5" fontId="2" numFmtId="9" xfId="0" applyAlignment="1" applyBorder="1" applyFont="1" applyNumberFormat="1">
      <alignment horizontal="left" readingOrder="0"/>
    </xf>
    <xf borderId="6" fillId="5" fontId="5" numFmtId="0" xfId="0" applyBorder="1" applyFont="1"/>
    <xf borderId="11" fillId="5" fontId="2" numFmtId="0" xfId="0" applyAlignment="1" applyBorder="1" applyFont="1">
      <alignment readingOrder="0"/>
    </xf>
    <xf borderId="7" fillId="5" fontId="2" numFmtId="0" xfId="0" applyAlignment="1" applyBorder="1" applyFont="1">
      <alignment horizontal="left" readingOrder="0"/>
    </xf>
    <xf borderId="8" fillId="6" fontId="5" numFmtId="0" xfId="0" applyAlignment="1" applyBorder="1" applyFont="1">
      <alignment horizontal="right" readingOrder="0"/>
    </xf>
    <xf borderId="9" fillId="6" fontId="5" numFmtId="165" xfId="0" applyAlignment="1" applyBorder="1" applyFont="1" applyNumberFormat="1">
      <alignment horizontal="left"/>
    </xf>
    <xf borderId="6" fillId="8" fontId="5" numFmtId="0" xfId="0" applyAlignment="1" applyBorder="1" applyFont="1">
      <alignment horizontal="right" readingOrder="0"/>
    </xf>
    <xf borderId="7" fillId="8" fontId="5" numFmtId="164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342900</xdr:colOff>
      <xdr:row>0</xdr:row>
      <xdr:rowOff>95250</xdr:rowOff>
    </xdr:from>
    <xdr:ext cx="2514600" cy="485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asengineersoftware.co.uk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5"/>
    <col customWidth="1" min="2" max="2" width="32.5"/>
    <col customWidth="1" min="3" max="3" width="6.38"/>
    <col customWidth="1" min="4" max="4" width="36.5"/>
    <col customWidth="1" min="5" max="5" width="26.88"/>
    <col customWidth="1" min="6" max="6" width="7.0"/>
    <col customWidth="1" min="7" max="7" width="42.0"/>
    <col hidden="1" min="8" max="13" width="12.63"/>
  </cols>
  <sheetData>
    <row r="1" ht="171.75" customHeight="1">
      <c r="A1" s="1"/>
      <c r="B1" s="1" t="s">
        <v>0</v>
      </c>
      <c r="E1" s="2"/>
      <c r="F1" s="2"/>
      <c r="G1" s="3" t="s">
        <v>1</v>
      </c>
    </row>
    <row r="2" ht="39.0" customHeight="1"/>
    <row r="3">
      <c r="A3" s="4"/>
      <c r="B3" s="4" t="s">
        <v>2</v>
      </c>
      <c r="C3" s="4"/>
      <c r="D3" s="5" t="s">
        <v>3</v>
      </c>
      <c r="E3" s="6">
        <v>2.0</v>
      </c>
      <c r="F3" s="7"/>
      <c r="G3" s="4"/>
    </row>
    <row r="4">
      <c r="A4" s="4"/>
      <c r="D4" s="7"/>
      <c r="E4" s="7"/>
    </row>
    <row r="5">
      <c r="A5" s="4"/>
      <c r="D5" s="8" t="s">
        <v>4</v>
      </c>
      <c r="E5" s="9" t="s">
        <v>5</v>
      </c>
    </row>
    <row r="6">
      <c r="A6" s="4"/>
      <c r="D6" s="10" t="s">
        <v>6</v>
      </c>
      <c r="E6" s="11">
        <v>12000.0</v>
      </c>
    </row>
    <row r="7">
      <c r="A7" s="4"/>
      <c r="D7" s="10" t="s">
        <v>7</v>
      </c>
      <c r="E7" s="11">
        <v>2000.0</v>
      </c>
    </row>
    <row r="8">
      <c r="A8" s="4"/>
      <c r="D8" s="10" t="s">
        <v>8</v>
      </c>
      <c r="E8" s="11">
        <v>500.0</v>
      </c>
    </row>
    <row r="9">
      <c r="A9" s="4"/>
      <c r="D9" s="10" t="s">
        <v>9</v>
      </c>
      <c r="E9" s="11">
        <v>60.0</v>
      </c>
    </row>
    <row r="10">
      <c r="A10" s="4"/>
      <c r="D10" s="10" t="s">
        <v>10</v>
      </c>
      <c r="E10" s="11">
        <v>60.0</v>
      </c>
    </row>
    <row r="11">
      <c r="A11" s="4"/>
      <c r="D11" s="10" t="s">
        <v>11</v>
      </c>
      <c r="E11" s="11">
        <v>450.0</v>
      </c>
    </row>
    <row r="12">
      <c r="A12" s="4"/>
      <c r="D12" s="10" t="s">
        <v>12</v>
      </c>
      <c r="E12" s="11">
        <v>30.0</v>
      </c>
    </row>
    <row r="13">
      <c r="A13" s="4"/>
      <c r="D13" s="10" t="s">
        <v>13</v>
      </c>
      <c r="E13" s="11">
        <v>60.0</v>
      </c>
    </row>
    <row r="14">
      <c r="A14" s="4"/>
      <c r="D14" s="10" t="s">
        <v>14</v>
      </c>
      <c r="E14" s="11">
        <v>570.0</v>
      </c>
    </row>
    <row r="15">
      <c r="A15" s="4"/>
      <c r="D15" s="10" t="s">
        <v>15</v>
      </c>
      <c r="E15" s="11">
        <v>400.0</v>
      </c>
    </row>
    <row r="16">
      <c r="A16" s="4"/>
      <c r="D16" s="10" t="s">
        <v>16</v>
      </c>
      <c r="E16" s="11">
        <v>360.0</v>
      </c>
    </row>
    <row r="17">
      <c r="A17" s="4"/>
      <c r="D17" s="10" t="s">
        <v>17</v>
      </c>
      <c r="E17" s="11">
        <v>300.0</v>
      </c>
    </row>
    <row r="18">
      <c r="A18" s="4"/>
      <c r="D18" s="10" t="s">
        <v>18</v>
      </c>
      <c r="E18" s="11">
        <v>2000.0</v>
      </c>
    </row>
    <row r="19">
      <c r="A19" s="4"/>
      <c r="D19" s="10" t="s">
        <v>19</v>
      </c>
      <c r="E19" s="11">
        <v>1000.0</v>
      </c>
    </row>
    <row r="20">
      <c r="A20" s="4"/>
      <c r="D20" s="10" t="s">
        <v>20</v>
      </c>
      <c r="E20" s="11">
        <v>1000.0</v>
      </c>
    </row>
    <row r="21">
      <c r="A21" s="4"/>
      <c r="D21" s="10" t="s">
        <v>21</v>
      </c>
      <c r="E21" s="11">
        <v>68000.0</v>
      </c>
    </row>
    <row r="22">
      <c r="A22" s="4"/>
      <c r="D22" s="10" t="s">
        <v>22</v>
      </c>
      <c r="E22" s="11">
        <v>3000.0</v>
      </c>
    </row>
    <row r="23">
      <c r="A23" s="4"/>
      <c r="D23" s="10" t="s">
        <v>23</v>
      </c>
      <c r="E23" s="11">
        <v>800.0</v>
      </c>
    </row>
    <row r="24">
      <c r="A24" s="4"/>
      <c r="D24" s="10" t="s">
        <v>24</v>
      </c>
      <c r="E24" s="11">
        <v>2000.0</v>
      </c>
    </row>
    <row r="25">
      <c r="A25" s="4"/>
      <c r="D25" s="10" t="s">
        <v>25</v>
      </c>
      <c r="E25" s="11">
        <v>400.0</v>
      </c>
    </row>
    <row r="26">
      <c r="A26" s="4"/>
      <c r="D26" s="10" t="s">
        <v>26</v>
      </c>
      <c r="E26" s="11">
        <v>400.0</v>
      </c>
    </row>
    <row r="27">
      <c r="A27" s="4"/>
      <c r="D27" s="10" t="s">
        <v>27</v>
      </c>
      <c r="E27" s="11">
        <v>200.0</v>
      </c>
    </row>
    <row r="28">
      <c r="A28" s="4"/>
      <c r="D28" s="12" t="s">
        <v>28</v>
      </c>
      <c r="E28" s="11">
        <v>0.0</v>
      </c>
    </row>
    <row r="29">
      <c r="A29" s="4"/>
      <c r="D29" s="12" t="s">
        <v>29</v>
      </c>
      <c r="E29" s="11">
        <v>0.0</v>
      </c>
    </row>
    <row r="30">
      <c r="A30" s="4"/>
      <c r="D30" s="12" t="s">
        <v>30</v>
      </c>
      <c r="E30" s="11">
        <v>0.0</v>
      </c>
    </row>
    <row r="31">
      <c r="A31" s="4"/>
      <c r="D31" s="8" t="s">
        <v>31</v>
      </c>
      <c r="E31" s="9" t="s">
        <v>5</v>
      </c>
    </row>
    <row r="32">
      <c r="A32" s="4"/>
      <c r="D32" s="10" t="s">
        <v>32</v>
      </c>
      <c r="E32" s="13">
        <v>4.0</v>
      </c>
    </row>
    <row r="33">
      <c r="A33" s="4"/>
      <c r="D33" s="10" t="s">
        <v>33</v>
      </c>
      <c r="E33" s="13">
        <v>4.0</v>
      </c>
    </row>
    <row r="34">
      <c r="A34" s="4"/>
      <c r="D34" s="10" t="s">
        <v>34</v>
      </c>
      <c r="E34" s="14">
        <v>0.15</v>
      </c>
    </row>
    <row r="35">
      <c r="A35" s="4"/>
      <c r="D35" s="10" t="s">
        <v>35</v>
      </c>
      <c r="E35" s="14">
        <v>0.15</v>
      </c>
    </row>
    <row r="36">
      <c r="A36" s="4"/>
      <c r="D36" s="15" t="s">
        <v>36</v>
      </c>
      <c r="E36" s="16">
        <v>28.0</v>
      </c>
    </row>
    <row r="37">
      <c r="C37" s="17"/>
      <c r="D37" s="17"/>
      <c r="E37" s="18"/>
      <c r="F37" s="7"/>
      <c r="G37" s="7"/>
    </row>
    <row r="38">
      <c r="D38" s="19" t="s">
        <v>37</v>
      </c>
      <c r="E38" s="20">
        <f>E48</f>
        <v>70000</v>
      </c>
      <c r="F38" s="7"/>
      <c r="G38" s="7"/>
    </row>
    <row r="39" ht="33.0" customHeight="1">
      <c r="F39" s="7"/>
      <c r="G39" s="7"/>
    </row>
    <row r="40">
      <c r="A40" s="2"/>
      <c r="B40" s="2"/>
      <c r="C40" s="2"/>
      <c r="D40" s="21" t="s">
        <v>38</v>
      </c>
      <c r="F40" s="22"/>
      <c r="G40" s="22"/>
    </row>
    <row r="41">
      <c r="A41" s="2"/>
      <c r="B41" s="2"/>
      <c r="C41" s="2"/>
      <c r="F41" s="22"/>
      <c r="G41" s="22"/>
    </row>
    <row r="42" ht="28.5" customHeight="1">
      <c r="F42" s="7"/>
      <c r="G42" s="7"/>
    </row>
    <row r="43">
      <c r="D43" s="23" t="s">
        <v>39</v>
      </c>
      <c r="E43" s="24">
        <f>SUM(E6:E30)</f>
        <v>95590</v>
      </c>
      <c r="F43" s="7"/>
    </row>
    <row r="44">
      <c r="D44" s="25"/>
      <c r="E44" s="26"/>
      <c r="F44" s="7"/>
    </row>
    <row r="45">
      <c r="D45" s="25" t="s">
        <v>40</v>
      </c>
      <c r="E45" s="26">
        <f>260-E36-E33-E32</f>
        <v>224</v>
      </c>
      <c r="F45" s="7"/>
    </row>
    <row r="46">
      <c r="D46" s="25" t="s">
        <v>41</v>
      </c>
      <c r="E46" s="26">
        <f>E45*E3</f>
        <v>448</v>
      </c>
      <c r="F46" s="7"/>
    </row>
    <row r="47">
      <c r="D47" s="27"/>
      <c r="E47" s="28"/>
      <c r="F47" s="7"/>
    </row>
    <row r="48">
      <c r="D48" s="25" t="s">
        <v>42</v>
      </c>
      <c r="E48" s="29">
        <v>70000.0</v>
      </c>
      <c r="F48" s="7"/>
    </row>
    <row r="49">
      <c r="D49" s="25" t="s">
        <v>43</v>
      </c>
      <c r="E49" s="30">
        <f>IF(E48/(1-0.19)&lt;=I62,J62,IF(E48&lt;=187500,J63,J64))</f>
        <v>0.265</v>
      </c>
      <c r="F49" s="7"/>
    </row>
    <row r="50">
      <c r="D50" s="31" t="s">
        <v>44</v>
      </c>
      <c r="E50" s="32">
        <f>IF(E49=19%,E48/(1-19%),IF(E49=26.5%,(E48+(50000*19%)-(50000*26.5%))/(1-26.5%),(E48+(50000*19%)+((250000-50000)*26.5%)-(250000*25%))/(1-25%)))</f>
        <v>90136.05442</v>
      </c>
      <c r="F50" s="7"/>
    </row>
    <row r="51">
      <c r="D51" s="27"/>
      <c r="E51" s="28"/>
      <c r="F51" s="7"/>
    </row>
    <row r="52">
      <c r="D52" s="25"/>
      <c r="E52" s="26"/>
      <c r="F52" s="7"/>
    </row>
    <row r="53">
      <c r="D53" s="33" t="s">
        <v>45</v>
      </c>
      <c r="E53" s="34">
        <f>E50+E43</f>
        <v>185726.0544</v>
      </c>
      <c r="F53" s="7"/>
    </row>
    <row r="54">
      <c r="D54" s="35" t="s">
        <v>46</v>
      </c>
      <c r="E54" s="36">
        <f>E53/(260-E36-E33-E32)</f>
        <v>829.1341715</v>
      </c>
      <c r="F54" s="7"/>
    </row>
    <row r="55">
      <c r="D55" s="35" t="s">
        <v>47</v>
      </c>
      <c r="E55" s="36">
        <f>E53/E46</f>
        <v>414.5670858</v>
      </c>
      <c r="F55" s="7"/>
    </row>
    <row r="56" ht="33.75" customHeight="1">
      <c r="D56" s="37" t="s">
        <v>48</v>
      </c>
      <c r="E56" s="38">
        <f>(E55/8)/(1-E34-E35)</f>
        <v>74.02983674</v>
      </c>
      <c r="F56" s="7"/>
    </row>
    <row r="59" hidden="1">
      <c r="E59" s="18"/>
    </row>
    <row r="60" hidden="1">
      <c r="E60" s="18"/>
      <c r="H60" s="39" t="s">
        <v>49</v>
      </c>
    </row>
    <row r="61" hidden="1">
      <c r="E61" s="18"/>
      <c r="H61" s="39" t="s">
        <v>50</v>
      </c>
      <c r="I61" s="39" t="s">
        <v>51</v>
      </c>
      <c r="J61" s="39" t="s">
        <v>52</v>
      </c>
    </row>
    <row r="62" hidden="1">
      <c r="E62" s="18"/>
      <c r="H62" s="39">
        <v>0.0</v>
      </c>
      <c r="I62" s="39">
        <v>50000.0</v>
      </c>
      <c r="J62" s="40">
        <v>0.19</v>
      </c>
    </row>
    <row r="63" hidden="1">
      <c r="E63" s="18"/>
      <c r="H63" s="39">
        <v>50001.0</v>
      </c>
      <c r="I63" s="39">
        <v>250000.0</v>
      </c>
      <c r="J63" s="41">
        <v>0.265</v>
      </c>
    </row>
    <row r="64" hidden="1">
      <c r="E64" s="18"/>
      <c r="H64" s="39">
        <v>250001.0</v>
      </c>
      <c r="I64" s="39" t="s">
        <v>53</v>
      </c>
      <c r="J64" s="40">
        <v>0.25</v>
      </c>
    </row>
    <row r="65" hidden="1">
      <c r="E65" s="18"/>
    </row>
    <row r="66" hidden="1">
      <c r="E66" s="18"/>
    </row>
    <row r="67" hidden="1">
      <c r="E67" s="18"/>
    </row>
    <row r="68" hidden="1">
      <c r="E68" s="18"/>
      <c r="H68" s="39" t="s">
        <v>54</v>
      </c>
      <c r="I68" s="42">
        <f>IF(E50&lt;=50000,E50*0.19,50000*0.19)</f>
        <v>9500</v>
      </c>
    </row>
    <row r="69" hidden="1">
      <c r="E69" s="18"/>
      <c r="H69" s="39" t="s">
        <v>55</v>
      </c>
      <c r="I69" s="42">
        <f>IF((E50-50000)&lt;=0,0,IF(E50&lt;=250000,(E50-50000)*J63,(250000-50000)*J63))</f>
        <v>10636.05442</v>
      </c>
    </row>
    <row r="70" hidden="1">
      <c r="E70" s="18"/>
      <c r="H70" s="39" t="s">
        <v>56</v>
      </c>
      <c r="I70" s="43">
        <f>IF((E50-I63)&lt;=0,0,(E50-I63)*J64)</f>
        <v>0</v>
      </c>
    </row>
    <row r="71" hidden="1">
      <c r="E71" s="18"/>
      <c r="H71" s="39" t="s">
        <v>57</v>
      </c>
      <c r="I71" s="42">
        <f>I68+I69+I70</f>
        <v>20136.05442</v>
      </c>
    </row>
    <row r="72" hidden="1">
      <c r="E72" s="18"/>
      <c r="H72" s="39" t="s">
        <v>58</v>
      </c>
      <c r="I72" s="42">
        <f>E50-I71</f>
        <v>70000</v>
      </c>
    </row>
    <row r="73" hidden="1">
      <c r="E73" s="18"/>
      <c r="I73" s="43" t="b">
        <f>E48=I72</f>
        <v>1</v>
      </c>
    </row>
    <row r="74" hidden="1">
      <c r="E74" s="18"/>
    </row>
    <row r="75" hidden="1">
      <c r="E75" s="18"/>
    </row>
    <row r="76" hidden="1">
      <c r="E76" s="18"/>
    </row>
    <row r="77" hidden="1">
      <c r="E77" s="18"/>
    </row>
    <row r="78" hidden="1">
      <c r="E78" s="18"/>
    </row>
    <row r="79" hidden="1">
      <c r="E79" s="18"/>
    </row>
    <row r="80" hidden="1">
      <c r="E80" s="18"/>
    </row>
    <row r="81" hidden="1">
      <c r="E81" s="18"/>
    </row>
    <row r="82" hidden="1">
      <c r="E82" s="18"/>
    </row>
    <row r="83" hidden="1">
      <c r="E83" s="18"/>
    </row>
    <row r="84" hidden="1">
      <c r="E84" s="18"/>
    </row>
    <row r="85" hidden="1">
      <c r="E85" s="18"/>
    </row>
    <row r="86" hidden="1">
      <c r="E86" s="18"/>
    </row>
    <row r="87" hidden="1">
      <c r="E87" s="18"/>
    </row>
    <row r="88" hidden="1">
      <c r="E88" s="18"/>
    </row>
    <row r="89" hidden="1">
      <c r="E89" s="18"/>
    </row>
    <row r="90" hidden="1">
      <c r="E90" s="18"/>
    </row>
    <row r="91" hidden="1">
      <c r="E91" s="18"/>
    </row>
    <row r="92" hidden="1">
      <c r="E92" s="18"/>
    </row>
    <row r="93" hidden="1">
      <c r="E93" s="18"/>
    </row>
    <row r="94" hidden="1">
      <c r="E94" s="18"/>
    </row>
    <row r="95" hidden="1">
      <c r="E95" s="18"/>
    </row>
    <row r="96" hidden="1">
      <c r="E96" s="18"/>
    </row>
    <row r="97" hidden="1">
      <c r="E97" s="18"/>
    </row>
    <row r="98" hidden="1">
      <c r="E98" s="18"/>
    </row>
    <row r="99" hidden="1">
      <c r="E99" s="18"/>
    </row>
    <row r="100" hidden="1">
      <c r="E100" s="18"/>
    </row>
    <row r="101" hidden="1">
      <c r="E101" s="18"/>
    </row>
    <row r="102" hidden="1">
      <c r="E102" s="18"/>
    </row>
    <row r="103" hidden="1">
      <c r="E103" s="18"/>
    </row>
    <row r="104" hidden="1">
      <c r="E104" s="18"/>
    </row>
    <row r="105" hidden="1">
      <c r="E105" s="18"/>
    </row>
    <row r="106" hidden="1">
      <c r="E106" s="18"/>
    </row>
    <row r="107" hidden="1">
      <c r="E107" s="18"/>
    </row>
    <row r="108" hidden="1">
      <c r="E108" s="18"/>
    </row>
    <row r="109" hidden="1">
      <c r="E109" s="18"/>
    </row>
    <row r="110" hidden="1">
      <c r="E110" s="18"/>
    </row>
    <row r="111" hidden="1">
      <c r="E111" s="18"/>
    </row>
    <row r="112" hidden="1">
      <c r="E112" s="18"/>
    </row>
    <row r="113" hidden="1">
      <c r="E113" s="18"/>
    </row>
    <row r="114" hidden="1">
      <c r="E114" s="18"/>
    </row>
    <row r="115" hidden="1">
      <c r="E115" s="18"/>
    </row>
    <row r="116" hidden="1">
      <c r="E116" s="18"/>
    </row>
    <row r="117" hidden="1">
      <c r="E117" s="18"/>
    </row>
    <row r="118" hidden="1">
      <c r="E118" s="18"/>
    </row>
    <row r="119" hidden="1">
      <c r="E119" s="18"/>
    </row>
    <row r="120" hidden="1">
      <c r="E120" s="18"/>
    </row>
    <row r="121" hidden="1">
      <c r="E121" s="18"/>
    </row>
    <row r="122" hidden="1">
      <c r="E122" s="18"/>
    </row>
    <row r="123" hidden="1">
      <c r="E123" s="18"/>
    </row>
    <row r="124" hidden="1">
      <c r="E124" s="18"/>
    </row>
    <row r="125" hidden="1">
      <c r="E125" s="18"/>
    </row>
    <row r="126" hidden="1">
      <c r="E126" s="18"/>
    </row>
    <row r="127" hidden="1">
      <c r="E127" s="18"/>
    </row>
    <row r="128" hidden="1">
      <c r="E128" s="18"/>
    </row>
    <row r="129" hidden="1">
      <c r="E129" s="18"/>
    </row>
    <row r="130" hidden="1">
      <c r="E130" s="18"/>
    </row>
    <row r="131" hidden="1">
      <c r="E131" s="18"/>
    </row>
    <row r="132" hidden="1">
      <c r="E132" s="18"/>
    </row>
    <row r="133" hidden="1">
      <c r="E133" s="18"/>
    </row>
    <row r="134" hidden="1">
      <c r="E134" s="18"/>
    </row>
    <row r="135" hidden="1">
      <c r="E135" s="18"/>
    </row>
    <row r="136" hidden="1">
      <c r="E136" s="18"/>
    </row>
    <row r="137" hidden="1">
      <c r="E137" s="18"/>
    </row>
    <row r="138" hidden="1">
      <c r="E138" s="18"/>
    </row>
    <row r="139" hidden="1">
      <c r="E139" s="18"/>
    </row>
    <row r="140" hidden="1">
      <c r="E140" s="18"/>
    </row>
    <row r="141" hidden="1">
      <c r="E141" s="18"/>
    </row>
    <row r="142" hidden="1">
      <c r="E142" s="18"/>
    </row>
    <row r="143" hidden="1">
      <c r="E143" s="18"/>
    </row>
    <row r="144" hidden="1">
      <c r="E144" s="18"/>
    </row>
    <row r="145" hidden="1">
      <c r="E145" s="18"/>
    </row>
    <row r="146" hidden="1">
      <c r="E146" s="18"/>
    </row>
    <row r="147" hidden="1">
      <c r="E147" s="18"/>
    </row>
    <row r="148" hidden="1">
      <c r="E148" s="18"/>
    </row>
    <row r="149" hidden="1">
      <c r="E149" s="18"/>
    </row>
    <row r="150" hidden="1">
      <c r="E150" s="18"/>
    </row>
    <row r="151" hidden="1">
      <c r="E151" s="18"/>
    </row>
    <row r="152" hidden="1">
      <c r="E152" s="18"/>
    </row>
    <row r="153" hidden="1">
      <c r="E153" s="18"/>
    </row>
    <row r="154" hidden="1">
      <c r="E154" s="18"/>
    </row>
    <row r="155" hidden="1">
      <c r="E155" s="18"/>
    </row>
    <row r="156" hidden="1">
      <c r="E156" s="18"/>
    </row>
    <row r="157" hidden="1">
      <c r="E157" s="18"/>
    </row>
    <row r="158" hidden="1">
      <c r="E158" s="18"/>
    </row>
    <row r="159" hidden="1">
      <c r="E159" s="18"/>
    </row>
    <row r="160" hidden="1">
      <c r="E160" s="18"/>
    </row>
    <row r="161" hidden="1">
      <c r="E161" s="18"/>
    </row>
    <row r="162" hidden="1">
      <c r="E162" s="18"/>
    </row>
    <row r="163" hidden="1">
      <c r="E163" s="18"/>
    </row>
    <row r="164" hidden="1">
      <c r="E164" s="18"/>
    </row>
    <row r="165" hidden="1">
      <c r="E165" s="18"/>
    </row>
    <row r="166" hidden="1">
      <c r="E166" s="18"/>
    </row>
    <row r="167" hidden="1">
      <c r="E167" s="18"/>
    </row>
    <row r="168" hidden="1">
      <c r="E168" s="18"/>
    </row>
    <row r="169" hidden="1">
      <c r="E169" s="18"/>
    </row>
    <row r="170" hidden="1">
      <c r="E170" s="18"/>
    </row>
    <row r="171" hidden="1">
      <c r="E171" s="18"/>
    </row>
    <row r="172" hidden="1">
      <c r="E172" s="18"/>
    </row>
    <row r="173" hidden="1">
      <c r="E173" s="18"/>
    </row>
    <row r="174" hidden="1">
      <c r="E174" s="18"/>
    </row>
    <row r="175" hidden="1">
      <c r="E175" s="18"/>
    </row>
    <row r="176" hidden="1">
      <c r="E176" s="18"/>
    </row>
    <row r="177" hidden="1">
      <c r="E177" s="18"/>
    </row>
    <row r="178" hidden="1">
      <c r="E178" s="18"/>
    </row>
    <row r="179" hidden="1">
      <c r="E179" s="18"/>
    </row>
    <row r="180" hidden="1">
      <c r="E180" s="18"/>
    </row>
    <row r="181" hidden="1">
      <c r="E181" s="18"/>
    </row>
    <row r="182" hidden="1">
      <c r="E182" s="18"/>
    </row>
    <row r="183" hidden="1">
      <c r="E183" s="18"/>
    </row>
    <row r="184" hidden="1">
      <c r="E184" s="18"/>
    </row>
    <row r="185" hidden="1">
      <c r="E185" s="18"/>
    </row>
    <row r="186" hidden="1">
      <c r="E186" s="18"/>
    </row>
    <row r="187" hidden="1">
      <c r="E187" s="18"/>
    </row>
    <row r="188" hidden="1">
      <c r="E188" s="18"/>
    </row>
    <row r="189" hidden="1">
      <c r="E189" s="18"/>
    </row>
    <row r="190" hidden="1">
      <c r="E190" s="18"/>
    </row>
    <row r="191" hidden="1">
      <c r="E191" s="18"/>
    </row>
    <row r="192" hidden="1">
      <c r="E192" s="18"/>
    </row>
    <row r="193" hidden="1">
      <c r="E193" s="18"/>
    </row>
    <row r="194" hidden="1">
      <c r="E194" s="18"/>
    </row>
    <row r="195" hidden="1">
      <c r="E195" s="18"/>
    </row>
    <row r="196" hidden="1">
      <c r="E196" s="18"/>
    </row>
    <row r="197" hidden="1">
      <c r="E197" s="18"/>
    </row>
    <row r="198" hidden="1">
      <c r="E198" s="18"/>
    </row>
    <row r="199" hidden="1">
      <c r="E199" s="18"/>
    </row>
    <row r="200" hidden="1">
      <c r="E200" s="18"/>
    </row>
    <row r="201" hidden="1">
      <c r="E201" s="18"/>
    </row>
    <row r="202" hidden="1">
      <c r="E202" s="18"/>
    </row>
    <row r="203" hidden="1">
      <c r="E203" s="18"/>
    </row>
    <row r="204" hidden="1">
      <c r="E204" s="18"/>
    </row>
    <row r="205" hidden="1">
      <c r="E205" s="18"/>
    </row>
    <row r="206" hidden="1">
      <c r="E206" s="18"/>
    </row>
    <row r="207" hidden="1">
      <c r="E207" s="18"/>
    </row>
    <row r="208" hidden="1">
      <c r="E208" s="18"/>
    </row>
    <row r="209" hidden="1">
      <c r="E209" s="18"/>
    </row>
    <row r="210" hidden="1">
      <c r="E210" s="18"/>
    </row>
    <row r="211" hidden="1">
      <c r="E211" s="18"/>
    </row>
    <row r="212" hidden="1">
      <c r="E212" s="18"/>
    </row>
    <row r="213" hidden="1">
      <c r="E213" s="18"/>
    </row>
    <row r="214" hidden="1">
      <c r="E214" s="18"/>
    </row>
    <row r="215" hidden="1">
      <c r="E215" s="18"/>
    </row>
    <row r="216" hidden="1">
      <c r="E216" s="18"/>
    </row>
    <row r="217" hidden="1">
      <c r="E217" s="18"/>
    </row>
    <row r="218" hidden="1">
      <c r="E218" s="18"/>
    </row>
    <row r="219" hidden="1">
      <c r="E219" s="18"/>
    </row>
    <row r="220" hidden="1">
      <c r="E220" s="18"/>
    </row>
    <row r="221" hidden="1">
      <c r="E221" s="18"/>
    </row>
    <row r="222" hidden="1">
      <c r="E222" s="18"/>
    </row>
    <row r="223" hidden="1">
      <c r="E223" s="18"/>
    </row>
    <row r="224" hidden="1">
      <c r="E224" s="18"/>
    </row>
    <row r="225" hidden="1">
      <c r="E225" s="18"/>
    </row>
    <row r="226" hidden="1">
      <c r="E226" s="18"/>
    </row>
    <row r="227" hidden="1">
      <c r="E227" s="18"/>
    </row>
    <row r="228" hidden="1">
      <c r="E228" s="18"/>
    </row>
    <row r="229" hidden="1">
      <c r="E229" s="18"/>
    </row>
    <row r="230" hidden="1">
      <c r="E230" s="18"/>
    </row>
    <row r="231" hidden="1">
      <c r="E231" s="18"/>
    </row>
    <row r="232" hidden="1">
      <c r="E232" s="18"/>
    </row>
    <row r="233" hidden="1">
      <c r="E233" s="18"/>
    </row>
    <row r="234" hidden="1">
      <c r="E234" s="18"/>
    </row>
    <row r="235" hidden="1">
      <c r="E235" s="18"/>
    </row>
    <row r="236" hidden="1">
      <c r="E236" s="18"/>
    </row>
    <row r="237" hidden="1">
      <c r="E237" s="18"/>
    </row>
    <row r="238" hidden="1">
      <c r="E238" s="18"/>
    </row>
    <row r="239" hidden="1">
      <c r="E239" s="18"/>
    </row>
    <row r="240" hidden="1">
      <c r="E240" s="18"/>
    </row>
    <row r="241" hidden="1">
      <c r="E241" s="18"/>
    </row>
    <row r="242" hidden="1">
      <c r="E242" s="18"/>
    </row>
    <row r="243" hidden="1">
      <c r="E243" s="18"/>
    </row>
    <row r="244" hidden="1">
      <c r="E244" s="18"/>
    </row>
    <row r="245" hidden="1">
      <c r="E245" s="18"/>
    </row>
    <row r="246" hidden="1">
      <c r="E246" s="18"/>
    </row>
    <row r="247" hidden="1">
      <c r="E247" s="18"/>
    </row>
    <row r="248" hidden="1">
      <c r="E248" s="18"/>
    </row>
    <row r="249" hidden="1">
      <c r="E249" s="18"/>
    </row>
    <row r="250" hidden="1">
      <c r="E250" s="18"/>
    </row>
    <row r="251" hidden="1">
      <c r="E251" s="18"/>
    </row>
    <row r="252" hidden="1">
      <c r="E252" s="18"/>
    </row>
    <row r="253" hidden="1">
      <c r="E253" s="18"/>
    </row>
    <row r="254" hidden="1">
      <c r="E254" s="18"/>
    </row>
    <row r="255" hidden="1">
      <c r="E255" s="18"/>
    </row>
    <row r="256" hidden="1">
      <c r="E256" s="18"/>
    </row>
    <row r="257" hidden="1">
      <c r="E257" s="18"/>
    </row>
    <row r="258" hidden="1">
      <c r="E258" s="18"/>
    </row>
    <row r="259" hidden="1">
      <c r="E259" s="18"/>
    </row>
    <row r="260" hidden="1">
      <c r="E260" s="18"/>
    </row>
    <row r="261" hidden="1">
      <c r="E261" s="18"/>
    </row>
    <row r="262" hidden="1">
      <c r="E262" s="18"/>
    </row>
    <row r="263" hidden="1">
      <c r="E263" s="18"/>
    </row>
    <row r="264" hidden="1">
      <c r="E264" s="18"/>
    </row>
    <row r="265" hidden="1">
      <c r="E265" s="18"/>
    </row>
    <row r="266" hidden="1">
      <c r="E266" s="18"/>
    </row>
    <row r="267" hidden="1">
      <c r="E267" s="18"/>
    </row>
    <row r="268" hidden="1">
      <c r="E268" s="18"/>
    </row>
    <row r="269" hidden="1">
      <c r="E269" s="18"/>
    </row>
    <row r="270" hidden="1">
      <c r="E270" s="18"/>
    </row>
    <row r="271" hidden="1">
      <c r="E271" s="18"/>
    </row>
    <row r="272" hidden="1">
      <c r="E272" s="18"/>
    </row>
    <row r="273" hidden="1">
      <c r="E273" s="18"/>
    </row>
    <row r="274" hidden="1">
      <c r="E274" s="18"/>
    </row>
    <row r="275" hidden="1">
      <c r="E275" s="18"/>
    </row>
    <row r="276" hidden="1">
      <c r="E276" s="18"/>
    </row>
    <row r="277" hidden="1">
      <c r="E277" s="18"/>
    </row>
    <row r="278" hidden="1">
      <c r="E278" s="18"/>
    </row>
    <row r="279" hidden="1">
      <c r="E279" s="18"/>
    </row>
    <row r="280" hidden="1">
      <c r="E280" s="18"/>
    </row>
    <row r="281" hidden="1">
      <c r="E281" s="18"/>
    </row>
    <row r="282" hidden="1">
      <c r="E282" s="18"/>
    </row>
    <row r="283" hidden="1">
      <c r="E283" s="18"/>
    </row>
    <row r="284" hidden="1">
      <c r="E284" s="18"/>
    </row>
    <row r="285" hidden="1">
      <c r="E285" s="18"/>
    </row>
    <row r="286" hidden="1">
      <c r="E286" s="18"/>
    </row>
    <row r="287" hidden="1">
      <c r="E287" s="18"/>
    </row>
    <row r="288" hidden="1">
      <c r="E288" s="18"/>
    </row>
    <row r="289" hidden="1">
      <c r="E289" s="18"/>
    </row>
    <row r="290" hidden="1">
      <c r="E290" s="18"/>
    </row>
    <row r="291" hidden="1">
      <c r="E291" s="18"/>
    </row>
    <row r="292" hidden="1">
      <c r="E292" s="18"/>
    </row>
    <row r="293" hidden="1">
      <c r="E293" s="18"/>
    </row>
    <row r="294" hidden="1">
      <c r="E294" s="18"/>
    </row>
    <row r="295" hidden="1">
      <c r="E295" s="18"/>
    </row>
    <row r="296" hidden="1">
      <c r="E296" s="18"/>
    </row>
    <row r="297" hidden="1">
      <c r="E297" s="18"/>
    </row>
    <row r="298" hidden="1">
      <c r="E298" s="18"/>
    </row>
    <row r="299" hidden="1">
      <c r="E299" s="18"/>
    </row>
    <row r="300" hidden="1">
      <c r="E300" s="18"/>
    </row>
    <row r="301" hidden="1">
      <c r="E301" s="18"/>
    </row>
    <row r="302" hidden="1">
      <c r="E302" s="18"/>
    </row>
    <row r="303" hidden="1">
      <c r="E303" s="18"/>
    </row>
    <row r="304" hidden="1">
      <c r="E304" s="18"/>
    </row>
    <row r="305" hidden="1">
      <c r="E305" s="18"/>
    </row>
    <row r="306" hidden="1">
      <c r="E306" s="18"/>
    </row>
    <row r="307" hidden="1">
      <c r="E307" s="18"/>
    </row>
    <row r="308" hidden="1">
      <c r="E308" s="18"/>
    </row>
    <row r="309" hidden="1">
      <c r="E309" s="18"/>
    </row>
    <row r="310" hidden="1">
      <c r="E310" s="18"/>
    </row>
    <row r="311" hidden="1">
      <c r="E311" s="18"/>
    </row>
    <row r="312" hidden="1">
      <c r="E312" s="18"/>
    </row>
    <row r="313" hidden="1">
      <c r="E313" s="18"/>
    </row>
    <row r="314" hidden="1">
      <c r="E314" s="18"/>
    </row>
    <row r="315" hidden="1">
      <c r="E315" s="18"/>
    </row>
    <row r="316" hidden="1">
      <c r="E316" s="18"/>
    </row>
    <row r="317" hidden="1">
      <c r="E317" s="18"/>
    </row>
    <row r="318" hidden="1">
      <c r="E318" s="18"/>
    </row>
    <row r="319" hidden="1">
      <c r="E319" s="18"/>
    </row>
    <row r="320" hidden="1">
      <c r="E320" s="18"/>
    </row>
    <row r="321" hidden="1">
      <c r="E321" s="18"/>
    </row>
    <row r="322" hidden="1">
      <c r="E322" s="18"/>
    </row>
    <row r="323" hidden="1">
      <c r="E323" s="18"/>
    </row>
    <row r="324" hidden="1">
      <c r="E324" s="18"/>
    </row>
    <row r="325" hidden="1">
      <c r="E325" s="18"/>
    </row>
    <row r="326" hidden="1">
      <c r="E326" s="18"/>
    </row>
    <row r="327" hidden="1">
      <c r="E327" s="18"/>
    </row>
    <row r="328" hidden="1">
      <c r="E328" s="18"/>
    </row>
    <row r="329" hidden="1">
      <c r="E329" s="18"/>
    </row>
    <row r="330" hidden="1">
      <c r="E330" s="18"/>
    </row>
    <row r="331" hidden="1">
      <c r="E331" s="18"/>
    </row>
    <row r="332" hidden="1">
      <c r="E332" s="18"/>
    </row>
    <row r="333" hidden="1">
      <c r="E333" s="18"/>
    </row>
    <row r="334" hidden="1">
      <c r="E334" s="18"/>
    </row>
    <row r="335" hidden="1">
      <c r="E335" s="18"/>
    </row>
    <row r="336" hidden="1">
      <c r="E336" s="18"/>
    </row>
    <row r="337" hidden="1">
      <c r="E337" s="18"/>
    </row>
    <row r="338" hidden="1">
      <c r="E338" s="18"/>
    </row>
    <row r="339" hidden="1">
      <c r="E339" s="18"/>
    </row>
    <row r="340" hidden="1">
      <c r="E340" s="18"/>
    </row>
    <row r="341" hidden="1">
      <c r="E341" s="18"/>
    </row>
    <row r="342" hidden="1">
      <c r="E342" s="18"/>
    </row>
    <row r="343" hidden="1">
      <c r="E343" s="18"/>
    </row>
    <row r="344" hidden="1">
      <c r="E344" s="18"/>
    </row>
    <row r="345" hidden="1">
      <c r="E345" s="18"/>
    </row>
    <row r="346" hidden="1">
      <c r="E346" s="18"/>
    </row>
    <row r="347" hidden="1">
      <c r="E347" s="18"/>
    </row>
    <row r="348" hidden="1">
      <c r="E348" s="18"/>
    </row>
    <row r="349" hidden="1">
      <c r="E349" s="18"/>
    </row>
    <row r="350" hidden="1">
      <c r="E350" s="18"/>
    </row>
    <row r="351" hidden="1">
      <c r="E351" s="18"/>
    </row>
    <row r="352" hidden="1">
      <c r="E352" s="18"/>
    </row>
    <row r="353" hidden="1">
      <c r="E353" s="18"/>
    </row>
    <row r="354" hidden="1">
      <c r="E354" s="18"/>
    </row>
    <row r="355" hidden="1">
      <c r="E355" s="18"/>
    </row>
    <row r="356" hidden="1">
      <c r="E356" s="18"/>
    </row>
    <row r="357" hidden="1">
      <c r="E357" s="18"/>
    </row>
    <row r="358" hidden="1">
      <c r="E358" s="18"/>
    </row>
    <row r="359" hidden="1">
      <c r="E359" s="18"/>
    </row>
    <row r="360" hidden="1">
      <c r="E360" s="18"/>
    </row>
    <row r="361" hidden="1">
      <c r="E361" s="18"/>
    </row>
    <row r="362" hidden="1">
      <c r="E362" s="18"/>
    </row>
    <row r="363" hidden="1">
      <c r="E363" s="18"/>
    </row>
    <row r="364" hidden="1">
      <c r="E364" s="18"/>
    </row>
    <row r="365" hidden="1">
      <c r="E365" s="18"/>
    </row>
    <row r="366" hidden="1">
      <c r="E366" s="18"/>
    </row>
    <row r="367" hidden="1">
      <c r="E367" s="18"/>
    </row>
    <row r="368" hidden="1">
      <c r="E368" s="18"/>
    </row>
    <row r="369" hidden="1">
      <c r="E369" s="18"/>
    </row>
    <row r="370" hidden="1">
      <c r="E370" s="18"/>
    </row>
    <row r="371" hidden="1">
      <c r="E371" s="18"/>
    </row>
    <row r="372" hidden="1">
      <c r="E372" s="18"/>
    </row>
    <row r="373" hidden="1">
      <c r="E373" s="18"/>
    </row>
    <row r="374" hidden="1">
      <c r="E374" s="18"/>
    </row>
    <row r="375" hidden="1">
      <c r="E375" s="18"/>
    </row>
    <row r="376" hidden="1">
      <c r="E376" s="18"/>
    </row>
    <row r="377" hidden="1">
      <c r="E377" s="18"/>
    </row>
    <row r="378" hidden="1">
      <c r="E378" s="18"/>
    </row>
    <row r="379" hidden="1">
      <c r="E379" s="18"/>
    </row>
    <row r="380" hidden="1">
      <c r="E380" s="18"/>
    </row>
    <row r="381" hidden="1">
      <c r="E381" s="18"/>
    </row>
    <row r="382" hidden="1">
      <c r="E382" s="18"/>
    </row>
    <row r="383" hidden="1">
      <c r="E383" s="18"/>
    </row>
    <row r="384" hidden="1">
      <c r="E384" s="18"/>
    </row>
    <row r="385" hidden="1">
      <c r="E385" s="18"/>
    </row>
    <row r="386" hidden="1">
      <c r="E386" s="18"/>
    </row>
    <row r="387" hidden="1">
      <c r="E387" s="18"/>
    </row>
    <row r="388" hidden="1">
      <c r="E388" s="18"/>
    </row>
    <row r="389" hidden="1">
      <c r="E389" s="18"/>
    </row>
    <row r="390" hidden="1">
      <c r="E390" s="18"/>
    </row>
    <row r="391" hidden="1">
      <c r="E391" s="18"/>
    </row>
    <row r="392" hidden="1">
      <c r="E392" s="18"/>
    </row>
    <row r="393" hidden="1">
      <c r="E393" s="18"/>
    </row>
    <row r="394" hidden="1">
      <c r="E394" s="18"/>
    </row>
    <row r="395" hidden="1">
      <c r="E395" s="18"/>
    </row>
    <row r="396" hidden="1">
      <c r="E396" s="18"/>
    </row>
    <row r="397" hidden="1">
      <c r="E397" s="18"/>
    </row>
    <row r="398" hidden="1">
      <c r="E398" s="18"/>
    </row>
    <row r="399" hidden="1">
      <c r="E399" s="18"/>
    </row>
    <row r="400" hidden="1">
      <c r="E400" s="18"/>
    </row>
    <row r="401" hidden="1">
      <c r="E401" s="18"/>
    </row>
    <row r="402" hidden="1">
      <c r="E402" s="18"/>
    </row>
    <row r="403" hidden="1">
      <c r="E403" s="18"/>
    </row>
    <row r="404" hidden="1">
      <c r="E404" s="18"/>
    </row>
    <row r="405" hidden="1">
      <c r="E405" s="18"/>
    </row>
    <row r="406" hidden="1">
      <c r="E406" s="18"/>
    </row>
    <row r="407" hidden="1">
      <c r="E407" s="18"/>
    </row>
    <row r="408" hidden="1">
      <c r="E408" s="18"/>
    </row>
    <row r="409" hidden="1">
      <c r="E409" s="18"/>
    </row>
    <row r="410" hidden="1">
      <c r="E410" s="18"/>
    </row>
    <row r="411" hidden="1">
      <c r="E411" s="18"/>
    </row>
    <row r="412" hidden="1">
      <c r="E412" s="18"/>
    </row>
    <row r="413" hidden="1">
      <c r="E413" s="18"/>
    </row>
    <row r="414" hidden="1">
      <c r="E414" s="18"/>
    </row>
    <row r="415" hidden="1">
      <c r="E415" s="18"/>
    </row>
    <row r="416" hidden="1">
      <c r="E416" s="18"/>
    </row>
    <row r="417" hidden="1">
      <c r="E417" s="18"/>
    </row>
    <row r="418" hidden="1">
      <c r="E418" s="18"/>
    </row>
    <row r="419" hidden="1">
      <c r="E419" s="18"/>
    </row>
    <row r="420" hidden="1">
      <c r="E420" s="18"/>
    </row>
    <row r="421" hidden="1">
      <c r="E421" s="18"/>
    </row>
    <row r="422" hidden="1">
      <c r="E422" s="18"/>
    </row>
    <row r="423" hidden="1">
      <c r="E423" s="18"/>
    </row>
    <row r="424" hidden="1">
      <c r="E424" s="18"/>
    </row>
    <row r="425" hidden="1">
      <c r="E425" s="18"/>
    </row>
    <row r="426" hidden="1">
      <c r="E426" s="18"/>
    </row>
    <row r="427" hidden="1">
      <c r="E427" s="18"/>
    </row>
    <row r="428" hidden="1">
      <c r="E428" s="18"/>
    </row>
    <row r="429" hidden="1">
      <c r="E429" s="18"/>
    </row>
    <row r="430" hidden="1">
      <c r="E430" s="18"/>
    </row>
    <row r="431" hidden="1">
      <c r="E431" s="18"/>
    </row>
    <row r="432" hidden="1">
      <c r="E432" s="18"/>
    </row>
    <row r="433" hidden="1">
      <c r="E433" s="18"/>
    </row>
    <row r="434" hidden="1">
      <c r="E434" s="18"/>
    </row>
    <row r="435" hidden="1">
      <c r="E435" s="18"/>
    </row>
    <row r="436" hidden="1">
      <c r="E436" s="18"/>
    </row>
    <row r="437" hidden="1">
      <c r="E437" s="18"/>
    </row>
    <row r="438" hidden="1">
      <c r="E438" s="18"/>
    </row>
    <row r="439" hidden="1">
      <c r="E439" s="18"/>
    </row>
    <row r="440" hidden="1">
      <c r="E440" s="18"/>
    </row>
    <row r="441" hidden="1">
      <c r="E441" s="18"/>
    </row>
    <row r="442" hidden="1">
      <c r="E442" s="18"/>
    </row>
    <row r="443" hidden="1">
      <c r="E443" s="18"/>
    </row>
    <row r="444" hidden="1">
      <c r="E444" s="18"/>
    </row>
    <row r="445" hidden="1">
      <c r="E445" s="18"/>
    </row>
    <row r="446" hidden="1">
      <c r="E446" s="18"/>
    </row>
    <row r="447" hidden="1">
      <c r="E447" s="18"/>
    </row>
    <row r="448" hidden="1">
      <c r="E448" s="18"/>
    </row>
    <row r="449" hidden="1">
      <c r="E449" s="18"/>
    </row>
    <row r="450" hidden="1">
      <c r="E450" s="18"/>
    </row>
    <row r="451" hidden="1">
      <c r="E451" s="18"/>
    </row>
    <row r="452" hidden="1">
      <c r="E452" s="18"/>
    </row>
    <row r="453" hidden="1">
      <c r="E453" s="18"/>
    </row>
    <row r="454" hidden="1">
      <c r="E454" s="18"/>
    </row>
    <row r="455" hidden="1">
      <c r="E455" s="18"/>
    </row>
    <row r="456" hidden="1">
      <c r="E456" s="18"/>
    </row>
    <row r="457" hidden="1">
      <c r="E457" s="18"/>
    </row>
    <row r="458" hidden="1">
      <c r="E458" s="18"/>
    </row>
    <row r="459" hidden="1">
      <c r="E459" s="18"/>
    </row>
    <row r="460" hidden="1">
      <c r="E460" s="18"/>
    </row>
    <row r="461" hidden="1">
      <c r="E461" s="18"/>
    </row>
    <row r="462" hidden="1">
      <c r="E462" s="18"/>
    </row>
    <row r="463" hidden="1">
      <c r="E463" s="18"/>
    </row>
    <row r="464" hidden="1">
      <c r="E464" s="18"/>
    </row>
    <row r="465" hidden="1">
      <c r="E465" s="18"/>
    </row>
    <row r="466" hidden="1">
      <c r="E466" s="18"/>
    </row>
    <row r="467" hidden="1">
      <c r="E467" s="18"/>
    </row>
    <row r="468" hidden="1">
      <c r="E468" s="18"/>
    </row>
    <row r="469" hidden="1">
      <c r="E469" s="18"/>
    </row>
    <row r="470" hidden="1">
      <c r="E470" s="18"/>
    </row>
    <row r="471" hidden="1">
      <c r="E471" s="18"/>
    </row>
    <row r="472" hidden="1">
      <c r="E472" s="18"/>
    </row>
    <row r="473" hidden="1">
      <c r="E473" s="18"/>
    </row>
    <row r="474" hidden="1">
      <c r="E474" s="18"/>
    </row>
    <row r="475" hidden="1">
      <c r="E475" s="18"/>
    </row>
    <row r="476" hidden="1">
      <c r="E476" s="18"/>
    </row>
    <row r="477" hidden="1">
      <c r="E477" s="18"/>
    </row>
    <row r="478" hidden="1">
      <c r="E478" s="18"/>
    </row>
    <row r="479" hidden="1">
      <c r="E479" s="18"/>
    </row>
    <row r="480" hidden="1">
      <c r="E480" s="18"/>
    </row>
    <row r="481" hidden="1">
      <c r="E481" s="18"/>
    </row>
    <row r="482" hidden="1">
      <c r="E482" s="18"/>
    </row>
    <row r="483" hidden="1">
      <c r="E483" s="18"/>
    </row>
    <row r="484" hidden="1">
      <c r="E484" s="18"/>
    </row>
    <row r="485" hidden="1">
      <c r="E485" s="18"/>
    </row>
    <row r="486" hidden="1">
      <c r="E486" s="18"/>
    </row>
    <row r="487" hidden="1">
      <c r="E487" s="18"/>
    </row>
    <row r="488" hidden="1">
      <c r="E488" s="18"/>
    </row>
    <row r="489" hidden="1">
      <c r="E489" s="18"/>
    </row>
    <row r="490" hidden="1">
      <c r="E490" s="18"/>
    </row>
    <row r="491" hidden="1">
      <c r="E491" s="18"/>
    </row>
    <row r="492" hidden="1">
      <c r="E492" s="18"/>
    </row>
    <row r="493" hidden="1">
      <c r="E493" s="18"/>
    </row>
    <row r="494" hidden="1">
      <c r="E494" s="18"/>
    </row>
    <row r="495" hidden="1">
      <c r="E495" s="18"/>
    </row>
    <row r="496" hidden="1">
      <c r="E496" s="18"/>
    </row>
    <row r="497" hidden="1">
      <c r="E497" s="18"/>
    </row>
    <row r="498" hidden="1">
      <c r="E498" s="18"/>
    </row>
    <row r="499" hidden="1">
      <c r="E499" s="18"/>
    </row>
    <row r="500" hidden="1">
      <c r="E500" s="18"/>
    </row>
    <row r="501" hidden="1">
      <c r="E501" s="18"/>
    </row>
    <row r="502" hidden="1">
      <c r="E502" s="18"/>
    </row>
    <row r="503" hidden="1">
      <c r="E503" s="18"/>
    </row>
    <row r="504" hidden="1">
      <c r="E504" s="18"/>
    </row>
    <row r="505" hidden="1">
      <c r="E505" s="18"/>
    </row>
    <row r="506" hidden="1">
      <c r="E506" s="18"/>
    </row>
    <row r="507" hidden="1">
      <c r="E507" s="18"/>
    </row>
    <row r="508" hidden="1">
      <c r="E508" s="18"/>
    </row>
    <row r="509" hidden="1">
      <c r="E509" s="18"/>
    </row>
    <row r="510" hidden="1">
      <c r="E510" s="18"/>
    </row>
    <row r="511" hidden="1">
      <c r="E511" s="18"/>
    </row>
    <row r="512" hidden="1">
      <c r="E512" s="18"/>
    </row>
    <row r="513" hidden="1">
      <c r="E513" s="18"/>
    </row>
    <row r="514" hidden="1">
      <c r="E514" s="18"/>
    </row>
    <row r="515" hidden="1">
      <c r="E515" s="18"/>
    </row>
    <row r="516" hidden="1">
      <c r="E516" s="18"/>
    </row>
    <row r="517" hidden="1">
      <c r="E517" s="18"/>
    </row>
    <row r="518" hidden="1">
      <c r="E518" s="18"/>
    </row>
    <row r="519" hidden="1">
      <c r="E519" s="18"/>
    </row>
    <row r="520" hidden="1">
      <c r="E520" s="18"/>
    </row>
    <row r="521" hidden="1">
      <c r="E521" s="18"/>
    </row>
    <row r="522" hidden="1">
      <c r="E522" s="18"/>
    </row>
    <row r="523" hidden="1">
      <c r="E523" s="18"/>
    </row>
    <row r="524" hidden="1">
      <c r="E524" s="18"/>
    </row>
    <row r="525" hidden="1">
      <c r="E525" s="18"/>
    </row>
    <row r="526" hidden="1">
      <c r="E526" s="18"/>
    </row>
    <row r="527" hidden="1">
      <c r="E527" s="18"/>
    </row>
    <row r="528" hidden="1">
      <c r="E528" s="18"/>
    </row>
    <row r="529" hidden="1">
      <c r="E529" s="18"/>
    </row>
    <row r="530" hidden="1">
      <c r="E530" s="18"/>
    </row>
    <row r="531" hidden="1">
      <c r="E531" s="18"/>
    </row>
    <row r="532" hidden="1">
      <c r="E532" s="18"/>
    </row>
    <row r="533" hidden="1">
      <c r="E533" s="18"/>
    </row>
    <row r="534" hidden="1">
      <c r="E534" s="18"/>
    </row>
    <row r="535" hidden="1">
      <c r="E535" s="18"/>
    </row>
    <row r="536" hidden="1">
      <c r="E536" s="18"/>
    </row>
    <row r="537" hidden="1">
      <c r="E537" s="18"/>
    </row>
    <row r="538" hidden="1">
      <c r="E538" s="18"/>
    </row>
    <row r="539" hidden="1">
      <c r="E539" s="18"/>
    </row>
    <row r="540" hidden="1">
      <c r="E540" s="18"/>
    </row>
    <row r="541" hidden="1">
      <c r="E541" s="18"/>
    </row>
    <row r="542" hidden="1">
      <c r="E542" s="18"/>
    </row>
    <row r="543" hidden="1">
      <c r="E543" s="18"/>
    </row>
    <row r="544" hidden="1">
      <c r="E544" s="18"/>
    </row>
    <row r="545" hidden="1">
      <c r="E545" s="18"/>
    </row>
    <row r="546" hidden="1">
      <c r="E546" s="18"/>
    </row>
    <row r="547" hidden="1">
      <c r="E547" s="18"/>
    </row>
    <row r="548" hidden="1">
      <c r="E548" s="18"/>
    </row>
    <row r="549" hidden="1">
      <c r="E549" s="18"/>
    </row>
    <row r="550" hidden="1">
      <c r="E550" s="18"/>
    </row>
    <row r="551" hidden="1">
      <c r="E551" s="18"/>
    </row>
    <row r="552" hidden="1">
      <c r="E552" s="18"/>
    </row>
    <row r="553" hidden="1">
      <c r="E553" s="18"/>
    </row>
    <row r="554" hidden="1">
      <c r="E554" s="18"/>
    </row>
    <row r="555" hidden="1">
      <c r="E555" s="18"/>
    </row>
    <row r="556" hidden="1">
      <c r="E556" s="18"/>
    </row>
    <row r="557" hidden="1">
      <c r="E557" s="18"/>
    </row>
    <row r="558" hidden="1">
      <c r="E558" s="18"/>
    </row>
    <row r="559" hidden="1">
      <c r="E559" s="18"/>
    </row>
    <row r="560" hidden="1">
      <c r="E560" s="18"/>
    </row>
    <row r="561" hidden="1">
      <c r="E561" s="18"/>
    </row>
    <row r="562" hidden="1">
      <c r="E562" s="18"/>
    </row>
    <row r="563" hidden="1">
      <c r="E563" s="18"/>
    </row>
    <row r="564" hidden="1">
      <c r="E564" s="18"/>
    </row>
    <row r="565" hidden="1">
      <c r="E565" s="18"/>
    </row>
    <row r="566" hidden="1">
      <c r="E566" s="18"/>
    </row>
    <row r="567" hidden="1">
      <c r="E567" s="18"/>
    </row>
    <row r="568" hidden="1">
      <c r="E568" s="18"/>
    </row>
    <row r="569" hidden="1">
      <c r="E569" s="18"/>
    </row>
    <row r="570" hidden="1">
      <c r="E570" s="18"/>
    </row>
    <row r="571" hidden="1">
      <c r="E571" s="18"/>
    </row>
    <row r="572" hidden="1">
      <c r="E572" s="18"/>
    </row>
    <row r="573" hidden="1">
      <c r="E573" s="18"/>
    </row>
    <row r="574" hidden="1">
      <c r="E574" s="18"/>
    </row>
    <row r="575" hidden="1">
      <c r="E575" s="18"/>
    </row>
    <row r="576" hidden="1">
      <c r="E576" s="18"/>
    </row>
    <row r="577" hidden="1">
      <c r="E577" s="18"/>
    </row>
    <row r="578" hidden="1">
      <c r="E578" s="18"/>
    </row>
    <row r="579" hidden="1">
      <c r="E579" s="18"/>
    </row>
    <row r="580" hidden="1">
      <c r="E580" s="18"/>
    </row>
    <row r="581" hidden="1">
      <c r="E581" s="18"/>
    </row>
    <row r="582" hidden="1">
      <c r="E582" s="18"/>
    </row>
    <row r="583" hidden="1">
      <c r="E583" s="18"/>
    </row>
    <row r="584" hidden="1">
      <c r="E584" s="18"/>
    </row>
    <row r="585" hidden="1">
      <c r="E585" s="18"/>
    </row>
    <row r="586" hidden="1">
      <c r="E586" s="18"/>
    </row>
    <row r="587" hidden="1">
      <c r="E587" s="18"/>
    </row>
    <row r="588" hidden="1">
      <c r="E588" s="18"/>
    </row>
    <row r="589" hidden="1">
      <c r="E589" s="18"/>
    </row>
    <row r="590" hidden="1">
      <c r="E590" s="18"/>
    </row>
    <row r="591" hidden="1">
      <c r="E591" s="18"/>
    </row>
    <row r="592" hidden="1">
      <c r="E592" s="18"/>
    </row>
    <row r="593" hidden="1">
      <c r="E593" s="18"/>
    </row>
    <row r="594" hidden="1">
      <c r="E594" s="18"/>
    </row>
    <row r="595" hidden="1">
      <c r="E595" s="18"/>
    </row>
    <row r="596" hidden="1">
      <c r="E596" s="18"/>
    </row>
    <row r="597" hidden="1">
      <c r="E597" s="18"/>
    </row>
    <row r="598" hidden="1">
      <c r="E598" s="18"/>
    </row>
    <row r="599" hidden="1">
      <c r="E599" s="18"/>
    </row>
    <row r="600" hidden="1">
      <c r="E600" s="18"/>
    </row>
    <row r="601" hidden="1">
      <c r="E601" s="18"/>
    </row>
    <row r="602" hidden="1">
      <c r="E602" s="18"/>
    </row>
    <row r="603" hidden="1">
      <c r="E603" s="18"/>
    </row>
    <row r="604" hidden="1">
      <c r="E604" s="18"/>
    </row>
    <row r="605" hidden="1">
      <c r="E605" s="18"/>
    </row>
    <row r="606" hidden="1">
      <c r="E606" s="18"/>
    </row>
    <row r="607" hidden="1">
      <c r="E607" s="18"/>
    </row>
    <row r="608" hidden="1">
      <c r="E608" s="18"/>
    </row>
    <row r="609" hidden="1">
      <c r="E609" s="18"/>
    </row>
    <row r="610" hidden="1">
      <c r="E610" s="18"/>
    </row>
    <row r="611" hidden="1">
      <c r="E611" s="18"/>
    </row>
    <row r="612" hidden="1">
      <c r="E612" s="18"/>
    </row>
    <row r="613" hidden="1">
      <c r="E613" s="18"/>
    </row>
    <row r="614" hidden="1">
      <c r="E614" s="18"/>
    </row>
    <row r="615" hidden="1">
      <c r="E615" s="18"/>
    </row>
    <row r="616" hidden="1">
      <c r="E616" s="18"/>
    </row>
    <row r="617" hidden="1">
      <c r="E617" s="18"/>
    </row>
    <row r="618" hidden="1">
      <c r="E618" s="18"/>
    </row>
    <row r="619" hidden="1">
      <c r="E619" s="18"/>
    </row>
    <row r="620" hidden="1">
      <c r="E620" s="18"/>
    </row>
    <row r="621" hidden="1">
      <c r="E621" s="18"/>
    </row>
    <row r="622" hidden="1">
      <c r="E622" s="18"/>
    </row>
    <row r="623" hidden="1">
      <c r="E623" s="18"/>
    </row>
    <row r="624" hidden="1">
      <c r="E624" s="18"/>
    </row>
    <row r="625" hidden="1">
      <c r="E625" s="18"/>
    </row>
    <row r="626" hidden="1">
      <c r="E626" s="18"/>
    </row>
    <row r="627" hidden="1">
      <c r="E627" s="18"/>
    </row>
    <row r="628" hidden="1">
      <c r="E628" s="18"/>
    </row>
    <row r="629" hidden="1">
      <c r="E629" s="18"/>
    </row>
    <row r="630" hidden="1">
      <c r="E630" s="18"/>
    </row>
    <row r="631" hidden="1">
      <c r="E631" s="18"/>
    </row>
    <row r="632" hidden="1">
      <c r="E632" s="18"/>
    </row>
    <row r="633" hidden="1">
      <c r="E633" s="18"/>
    </row>
    <row r="634" hidden="1">
      <c r="E634" s="18"/>
    </row>
    <row r="635" hidden="1">
      <c r="E635" s="18"/>
    </row>
    <row r="636" hidden="1">
      <c r="E636" s="18"/>
    </row>
    <row r="637" hidden="1">
      <c r="E637" s="18"/>
    </row>
    <row r="638" hidden="1">
      <c r="E638" s="18"/>
    </row>
    <row r="639" hidden="1">
      <c r="E639" s="18"/>
    </row>
    <row r="640" hidden="1">
      <c r="E640" s="18"/>
    </row>
    <row r="641" hidden="1">
      <c r="E641" s="18"/>
    </row>
    <row r="642" hidden="1">
      <c r="E642" s="18"/>
    </row>
    <row r="643" hidden="1">
      <c r="E643" s="18"/>
    </row>
    <row r="644" hidden="1">
      <c r="E644" s="18"/>
    </row>
    <row r="645" hidden="1">
      <c r="E645" s="18"/>
    </row>
    <row r="646" hidden="1">
      <c r="E646" s="18"/>
    </row>
    <row r="647" hidden="1">
      <c r="E647" s="18"/>
    </row>
    <row r="648" hidden="1">
      <c r="E648" s="18"/>
    </row>
    <row r="649" hidden="1">
      <c r="E649" s="18"/>
    </row>
    <row r="650" hidden="1">
      <c r="E650" s="18"/>
    </row>
    <row r="651" hidden="1">
      <c r="E651" s="18"/>
    </row>
    <row r="652" hidden="1">
      <c r="E652" s="18"/>
    </row>
    <row r="653" hidden="1">
      <c r="E653" s="18"/>
    </row>
    <row r="654" hidden="1">
      <c r="E654" s="18"/>
    </row>
    <row r="655" hidden="1">
      <c r="E655" s="18"/>
    </row>
    <row r="656" hidden="1">
      <c r="E656" s="18"/>
    </row>
    <row r="657" hidden="1">
      <c r="E657" s="18"/>
    </row>
    <row r="658" hidden="1">
      <c r="E658" s="18"/>
    </row>
    <row r="659" hidden="1">
      <c r="E659" s="18"/>
    </row>
    <row r="660" hidden="1">
      <c r="E660" s="18"/>
    </row>
    <row r="661" hidden="1">
      <c r="E661" s="18"/>
    </row>
    <row r="662" hidden="1">
      <c r="E662" s="18"/>
    </row>
    <row r="663" hidden="1">
      <c r="E663" s="18"/>
    </row>
    <row r="664" hidden="1">
      <c r="E664" s="18"/>
    </row>
    <row r="665" hidden="1">
      <c r="E665" s="18"/>
    </row>
    <row r="666" hidden="1">
      <c r="E666" s="18"/>
    </row>
    <row r="667" hidden="1">
      <c r="E667" s="18"/>
    </row>
    <row r="668" hidden="1">
      <c r="E668" s="18"/>
    </row>
    <row r="669" hidden="1">
      <c r="E669" s="18"/>
    </row>
    <row r="670" hidden="1">
      <c r="E670" s="18"/>
    </row>
    <row r="671" hidden="1">
      <c r="E671" s="18"/>
    </row>
    <row r="672" hidden="1">
      <c r="E672" s="18"/>
    </row>
    <row r="673" hidden="1">
      <c r="E673" s="18"/>
    </row>
    <row r="674" hidden="1">
      <c r="E674" s="18"/>
    </row>
    <row r="675" hidden="1">
      <c r="E675" s="18"/>
    </row>
    <row r="676" hidden="1">
      <c r="E676" s="18"/>
    </row>
    <row r="677" hidden="1">
      <c r="E677" s="18"/>
    </row>
    <row r="678" hidden="1">
      <c r="E678" s="18"/>
    </row>
    <row r="679" hidden="1">
      <c r="E679" s="18"/>
    </row>
    <row r="680" hidden="1">
      <c r="E680" s="18"/>
    </row>
    <row r="681" hidden="1">
      <c r="E681" s="18"/>
    </row>
    <row r="682" hidden="1">
      <c r="E682" s="18"/>
    </row>
    <row r="683" hidden="1">
      <c r="E683" s="18"/>
    </row>
    <row r="684" hidden="1">
      <c r="E684" s="18"/>
    </row>
    <row r="685" hidden="1">
      <c r="E685" s="18"/>
    </row>
    <row r="686" hidden="1">
      <c r="E686" s="18"/>
    </row>
    <row r="687" hidden="1">
      <c r="E687" s="18"/>
    </row>
    <row r="688" hidden="1">
      <c r="E688" s="18"/>
    </row>
    <row r="689" hidden="1">
      <c r="E689" s="18"/>
    </row>
    <row r="690" hidden="1">
      <c r="E690" s="18"/>
    </row>
    <row r="691" hidden="1">
      <c r="E691" s="18"/>
    </row>
    <row r="692" hidden="1">
      <c r="E692" s="18"/>
    </row>
    <row r="693" hidden="1">
      <c r="E693" s="18"/>
    </row>
    <row r="694" hidden="1">
      <c r="E694" s="18"/>
    </row>
    <row r="695" hidden="1">
      <c r="E695" s="18"/>
    </row>
    <row r="696" hidden="1">
      <c r="E696" s="18"/>
    </row>
    <row r="697" hidden="1">
      <c r="E697" s="18"/>
    </row>
    <row r="698" hidden="1">
      <c r="E698" s="18"/>
    </row>
    <row r="699" hidden="1">
      <c r="E699" s="18"/>
    </row>
    <row r="700" hidden="1">
      <c r="E700" s="18"/>
    </row>
    <row r="701" hidden="1">
      <c r="E701" s="18"/>
    </row>
    <row r="702" hidden="1">
      <c r="E702" s="18"/>
    </row>
    <row r="703" hidden="1">
      <c r="E703" s="18"/>
    </row>
    <row r="704" hidden="1">
      <c r="E704" s="18"/>
    </row>
    <row r="705" hidden="1">
      <c r="E705" s="18"/>
    </row>
    <row r="706" hidden="1">
      <c r="E706" s="18"/>
    </row>
    <row r="707" hidden="1">
      <c r="E707" s="18"/>
    </row>
    <row r="708" hidden="1">
      <c r="E708" s="18"/>
    </row>
    <row r="709" hidden="1">
      <c r="E709" s="18"/>
    </row>
    <row r="710" hidden="1">
      <c r="E710" s="18"/>
    </row>
    <row r="711" hidden="1">
      <c r="E711" s="18"/>
    </row>
    <row r="712" hidden="1">
      <c r="E712" s="18"/>
    </row>
    <row r="713" hidden="1">
      <c r="E713" s="18"/>
    </row>
    <row r="714" hidden="1">
      <c r="E714" s="18"/>
    </row>
    <row r="715" hidden="1">
      <c r="E715" s="18"/>
    </row>
    <row r="716" hidden="1">
      <c r="E716" s="18"/>
    </row>
    <row r="717" hidden="1">
      <c r="E717" s="18"/>
    </row>
    <row r="718" hidden="1">
      <c r="E718" s="18"/>
    </row>
    <row r="719" hidden="1">
      <c r="E719" s="18"/>
    </row>
    <row r="720" hidden="1">
      <c r="E720" s="18"/>
    </row>
    <row r="721" hidden="1">
      <c r="E721" s="18"/>
    </row>
    <row r="722" hidden="1">
      <c r="E722" s="18"/>
    </row>
    <row r="723" hidden="1">
      <c r="E723" s="18"/>
    </row>
    <row r="724" hidden="1">
      <c r="E724" s="18"/>
    </row>
    <row r="725" hidden="1">
      <c r="E725" s="18"/>
    </row>
    <row r="726" hidden="1">
      <c r="E726" s="18"/>
    </row>
    <row r="727" hidden="1">
      <c r="E727" s="18"/>
    </row>
    <row r="728" hidden="1">
      <c r="E728" s="18"/>
    </row>
    <row r="729" hidden="1">
      <c r="E729" s="18"/>
    </row>
    <row r="730" hidden="1">
      <c r="E730" s="18"/>
    </row>
    <row r="731" hidden="1">
      <c r="E731" s="18"/>
    </row>
    <row r="732" hidden="1">
      <c r="E732" s="18"/>
    </row>
    <row r="733" hidden="1">
      <c r="E733" s="18"/>
    </row>
    <row r="734" hidden="1">
      <c r="E734" s="18"/>
    </row>
    <row r="735" hidden="1">
      <c r="E735" s="18"/>
    </row>
    <row r="736" hidden="1">
      <c r="E736" s="18"/>
    </row>
    <row r="737" hidden="1">
      <c r="E737" s="18"/>
    </row>
    <row r="738" hidden="1">
      <c r="E738" s="18"/>
    </row>
    <row r="739" hidden="1">
      <c r="E739" s="18"/>
    </row>
    <row r="740" hidden="1">
      <c r="E740" s="18"/>
    </row>
    <row r="741" hidden="1">
      <c r="E741" s="18"/>
    </row>
    <row r="742" hidden="1">
      <c r="E742" s="18"/>
    </row>
    <row r="743" hidden="1">
      <c r="E743" s="18"/>
    </row>
    <row r="744" hidden="1">
      <c r="E744" s="18"/>
    </row>
    <row r="745" hidden="1">
      <c r="E745" s="18"/>
    </row>
    <row r="746" hidden="1">
      <c r="E746" s="18"/>
    </row>
    <row r="747" hidden="1">
      <c r="E747" s="18"/>
    </row>
    <row r="748" hidden="1">
      <c r="E748" s="18"/>
    </row>
    <row r="749" hidden="1">
      <c r="E749" s="18"/>
    </row>
    <row r="750" hidden="1">
      <c r="E750" s="18"/>
    </row>
    <row r="751" hidden="1">
      <c r="E751" s="18"/>
    </row>
    <row r="752" hidden="1">
      <c r="E752" s="18"/>
    </row>
    <row r="753" hidden="1">
      <c r="E753" s="18"/>
    </row>
    <row r="754" hidden="1">
      <c r="E754" s="18"/>
    </row>
    <row r="755" hidden="1">
      <c r="E755" s="18"/>
    </row>
    <row r="756" hidden="1">
      <c r="E756" s="18"/>
    </row>
    <row r="757" hidden="1">
      <c r="E757" s="18"/>
    </row>
    <row r="758" hidden="1">
      <c r="E758" s="18"/>
    </row>
    <row r="759" hidden="1">
      <c r="E759" s="18"/>
    </row>
    <row r="760" hidden="1">
      <c r="E760" s="18"/>
    </row>
    <row r="761" hidden="1">
      <c r="E761" s="18"/>
    </row>
    <row r="762" hidden="1">
      <c r="E762" s="18"/>
    </row>
    <row r="763" hidden="1">
      <c r="E763" s="18"/>
    </row>
    <row r="764" hidden="1">
      <c r="E764" s="18"/>
    </row>
    <row r="765" hidden="1">
      <c r="E765" s="18"/>
    </row>
    <row r="766" hidden="1">
      <c r="E766" s="18"/>
    </row>
    <row r="767" hidden="1">
      <c r="E767" s="18"/>
    </row>
    <row r="768" hidden="1">
      <c r="E768" s="18"/>
    </row>
    <row r="769" hidden="1">
      <c r="E769" s="18"/>
    </row>
    <row r="770" hidden="1">
      <c r="E770" s="18"/>
    </row>
    <row r="771" hidden="1">
      <c r="E771" s="18"/>
    </row>
    <row r="772" hidden="1">
      <c r="E772" s="18"/>
    </row>
    <row r="773" hidden="1">
      <c r="E773" s="18"/>
    </row>
    <row r="774" hidden="1">
      <c r="E774" s="18"/>
    </row>
    <row r="775" hidden="1">
      <c r="E775" s="18"/>
    </row>
    <row r="776" hidden="1">
      <c r="E776" s="18"/>
    </row>
    <row r="777" hidden="1">
      <c r="E777" s="18"/>
    </row>
    <row r="778" hidden="1">
      <c r="E778" s="18"/>
    </row>
    <row r="779" hidden="1">
      <c r="E779" s="18"/>
    </row>
    <row r="780" hidden="1">
      <c r="E780" s="18"/>
    </row>
    <row r="781" hidden="1">
      <c r="E781" s="18"/>
    </row>
    <row r="782" hidden="1">
      <c r="E782" s="18"/>
    </row>
    <row r="783" hidden="1">
      <c r="E783" s="18"/>
    </row>
    <row r="784" hidden="1">
      <c r="E784" s="18"/>
    </row>
    <row r="785" hidden="1">
      <c r="E785" s="18"/>
    </row>
    <row r="786" hidden="1">
      <c r="E786" s="18"/>
    </row>
    <row r="787" hidden="1">
      <c r="E787" s="18"/>
    </row>
    <row r="788" hidden="1">
      <c r="E788" s="18"/>
    </row>
    <row r="789" hidden="1">
      <c r="E789" s="18"/>
    </row>
    <row r="790" hidden="1">
      <c r="E790" s="18"/>
    </row>
    <row r="791" hidden="1">
      <c r="E791" s="18"/>
    </row>
    <row r="792" hidden="1">
      <c r="E792" s="18"/>
    </row>
    <row r="793" hidden="1">
      <c r="E793" s="18"/>
    </row>
    <row r="794" hidden="1">
      <c r="E794" s="18"/>
    </row>
    <row r="795" hidden="1">
      <c r="E795" s="18"/>
    </row>
    <row r="796" hidden="1">
      <c r="E796" s="18"/>
    </row>
    <row r="797" hidden="1">
      <c r="E797" s="18"/>
    </row>
    <row r="798" hidden="1">
      <c r="E798" s="18"/>
    </row>
    <row r="799" hidden="1">
      <c r="E799" s="18"/>
    </row>
    <row r="800" hidden="1">
      <c r="E800" s="18"/>
    </row>
    <row r="801" hidden="1">
      <c r="E801" s="18"/>
    </row>
    <row r="802" hidden="1">
      <c r="E802" s="18"/>
    </row>
    <row r="803" hidden="1">
      <c r="E803" s="18"/>
    </row>
    <row r="804" hidden="1">
      <c r="E804" s="18"/>
    </row>
    <row r="805" hidden="1">
      <c r="E805" s="18"/>
    </row>
    <row r="806" hidden="1">
      <c r="E806" s="18"/>
    </row>
    <row r="807" hidden="1">
      <c r="E807" s="18"/>
    </row>
    <row r="808" hidden="1">
      <c r="E808" s="18"/>
    </row>
    <row r="809" hidden="1">
      <c r="E809" s="18"/>
    </row>
    <row r="810" hidden="1">
      <c r="E810" s="18"/>
    </row>
    <row r="811" hidden="1">
      <c r="E811" s="18"/>
    </row>
    <row r="812" hidden="1">
      <c r="E812" s="18"/>
    </row>
    <row r="813" hidden="1">
      <c r="E813" s="18"/>
    </row>
    <row r="814" hidden="1">
      <c r="E814" s="18"/>
    </row>
    <row r="815" hidden="1">
      <c r="E815" s="18"/>
    </row>
    <row r="816" hidden="1">
      <c r="E816" s="18"/>
    </row>
    <row r="817" hidden="1">
      <c r="E817" s="18"/>
    </row>
    <row r="818" hidden="1">
      <c r="E818" s="18"/>
    </row>
    <row r="819" hidden="1">
      <c r="E819" s="18"/>
    </row>
    <row r="820" hidden="1">
      <c r="E820" s="18"/>
    </row>
    <row r="821" hidden="1">
      <c r="E821" s="18"/>
    </row>
    <row r="822" hidden="1">
      <c r="E822" s="18"/>
    </row>
    <row r="823" hidden="1">
      <c r="E823" s="18"/>
    </row>
    <row r="824" hidden="1">
      <c r="E824" s="18"/>
    </row>
    <row r="825" hidden="1">
      <c r="E825" s="18"/>
    </row>
    <row r="826" hidden="1">
      <c r="E826" s="18"/>
    </row>
    <row r="827" hidden="1">
      <c r="E827" s="18"/>
    </row>
    <row r="828" hidden="1">
      <c r="E828" s="18"/>
    </row>
    <row r="829" hidden="1">
      <c r="E829" s="18"/>
    </row>
    <row r="830" hidden="1">
      <c r="E830" s="18"/>
    </row>
    <row r="831" hidden="1">
      <c r="E831" s="18"/>
    </row>
    <row r="832" hidden="1">
      <c r="E832" s="18"/>
    </row>
    <row r="833" hidden="1">
      <c r="E833" s="18"/>
    </row>
    <row r="834" hidden="1">
      <c r="E834" s="18"/>
    </row>
    <row r="835" hidden="1">
      <c r="E835" s="18"/>
    </row>
    <row r="836" hidden="1">
      <c r="E836" s="18"/>
    </row>
    <row r="837" hidden="1">
      <c r="E837" s="18"/>
    </row>
    <row r="838" hidden="1">
      <c r="E838" s="18"/>
    </row>
    <row r="839" hidden="1">
      <c r="E839" s="18"/>
    </row>
    <row r="840" hidden="1">
      <c r="E840" s="18"/>
    </row>
    <row r="841" hidden="1">
      <c r="E841" s="18"/>
    </row>
    <row r="842" hidden="1">
      <c r="E842" s="18"/>
    </row>
    <row r="843" hidden="1">
      <c r="E843" s="18"/>
    </row>
    <row r="844" hidden="1">
      <c r="E844" s="18"/>
    </row>
    <row r="845" hidden="1">
      <c r="E845" s="18"/>
    </row>
    <row r="846" hidden="1">
      <c r="E846" s="18"/>
    </row>
    <row r="847" hidden="1">
      <c r="E847" s="18"/>
    </row>
    <row r="848" hidden="1">
      <c r="E848" s="18"/>
    </row>
    <row r="849" hidden="1">
      <c r="E849" s="18"/>
    </row>
    <row r="850" hidden="1">
      <c r="E850" s="18"/>
    </row>
    <row r="851" hidden="1">
      <c r="E851" s="18"/>
    </row>
    <row r="852" hidden="1">
      <c r="E852" s="18"/>
    </row>
    <row r="853" hidden="1">
      <c r="E853" s="18"/>
    </row>
    <row r="854" hidden="1">
      <c r="E854" s="18"/>
    </row>
    <row r="855" hidden="1">
      <c r="E855" s="18"/>
    </row>
    <row r="856" hidden="1">
      <c r="E856" s="18"/>
    </row>
    <row r="857" hidden="1">
      <c r="E857" s="18"/>
    </row>
    <row r="858" hidden="1">
      <c r="E858" s="18"/>
    </row>
    <row r="859" hidden="1">
      <c r="E859" s="18"/>
    </row>
    <row r="860" hidden="1">
      <c r="E860" s="18"/>
    </row>
    <row r="861" hidden="1">
      <c r="E861" s="18"/>
    </row>
    <row r="862" hidden="1">
      <c r="E862" s="18"/>
    </row>
    <row r="863" hidden="1">
      <c r="E863" s="18"/>
    </row>
    <row r="864" hidden="1">
      <c r="E864" s="18"/>
    </row>
    <row r="865" hidden="1">
      <c r="E865" s="18"/>
    </row>
    <row r="866" hidden="1">
      <c r="E866" s="18"/>
    </row>
    <row r="867" hidden="1">
      <c r="E867" s="18"/>
    </row>
    <row r="868" hidden="1">
      <c r="E868" s="18"/>
    </row>
    <row r="869" hidden="1">
      <c r="E869" s="18"/>
    </row>
    <row r="870" hidden="1">
      <c r="E870" s="18"/>
    </row>
    <row r="871" hidden="1">
      <c r="E871" s="18"/>
    </row>
    <row r="872" hidden="1">
      <c r="E872" s="18"/>
    </row>
    <row r="873" hidden="1">
      <c r="E873" s="18"/>
    </row>
    <row r="874" hidden="1">
      <c r="E874" s="18"/>
    </row>
    <row r="875" hidden="1">
      <c r="E875" s="18"/>
    </row>
    <row r="876" hidden="1">
      <c r="E876" s="18"/>
    </row>
    <row r="877" hidden="1">
      <c r="E877" s="18"/>
    </row>
    <row r="878" hidden="1">
      <c r="E878" s="18"/>
    </row>
    <row r="879" hidden="1">
      <c r="E879" s="18"/>
    </row>
    <row r="880" hidden="1">
      <c r="E880" s="18"/>
    </row>
    <row r="881" hidden="1">
      <c r="E881" s="18"/>
    </row>
    <row r="882" hidden="1">
      <c r="E882" s="18"/>
    </row>
    <row r="883" hidden="1">
      <c r="E883" s="18"/>
    </row>
    <row r="884" hidden="1">
      <c r="E884" s="18"/>
    </row>
    <row r="885" hidden="1">
      <c r="E885" s="18"/>
    </row>
    <row r="886" hidden="1">
      <c r="E886" s="18"/>
    </row>
    <row r="887" hidden="1">
      <c r="E887" s="18"/>
    </row>
    <row r="888" hidden="1">
      <c r="E888" s="18"/>
    </row>
    <row r="889" hidden="1">
      <c r="E889" s="18"/>
    </row>
    <row r="890" hidden="1">
      <c r="E890" s="18"/>
    </row>
    <row r="891" hidden="1">
      <c r="E891" s="18"/>
    </row>
    <row r="892" hidden="1">
      <c r="E892" s="18"/>
    </row>
    <row r="893" hidden="1">
      <c r="E893" s="18"/>
    </row>
    <row r="894" hidden="1">
      <c r="E894" s="18"/>
    </row>
    <row r="895" hidden="1">
      <c r="E895" s="18"/>
    </row>
    <row r="896" hidden="1">
      <c r="E896" s="18"/>
    </row>
    <row r="897" hidden="1">
      <c r="E897" s="18"/>
    </row>
    <row r="898" hidden="1">
      <c r="E898" s="18"/>
    </row>
    <row r="899" hidden="1">
      <c r="E899" s="18"/>
    </row>
    <row r="900" hidden="1">
      <c r="E900" s="18"/>
    </row>
    <row r="901" hidden="1">
      <c r="E901" s="18"/>
    </row>
    <row r="902" hidden="1">
      <c r="E902" s="18"/>
    </row>
    <row r="903" hidden="1">
      <c r="E903" s="18"/>
    </row>
    <row r="904" hidden="1">
      <c r="E904" s="18"/>
    </row>
    <row r="905" hidden="1">
      <c r="E905" s="18"/>
    </row>
    <row r="906" hidden="1">
      <c r="E906" s="18"/>
    </row>
    <row r="907" hidden="1">
      <c r="E907" s="18"/>
    </row>
    <row r="908" hidden="1">
      <c r="E908" s="18"/>
    </row>
    <row r="909" hidden="1">
      <c r="E909" s="18"/>
    </row>
    <row r="910" hidden="1">
      <c r="E910" s="18"/>
    </row>
    <row r="911" hidden="1">
      <c r="E911" s="18"/>
    </row>
    <row r="912" hidden="1">
      <c r="E912" s="18"/>
    </row>
    <row r="913" hidden="1">
      <c r="E913" s="18"/>
    </row>
    <row r="914" hidden="1">
      <c r="E914" s="18"/>
    </row>
    <row r="915" hidden="1">
      <c r="E915" s="18"/>
    </row>
    <row r="916" hidden="1">
      <c r="E916" s="18"/>
    </row>
    <row r="917" hidden="1">
      <c r="E917" s="18"/>
    </row>
    <row r="918" hidden="1">
      <c r="E918" s="18"/>
    </row>
    <row r="919" hidden="1">
      <c r="E919" s="18"/>
    </row>
    <row r="920" hidden="1">
      <c r="E920" s="18"/>
    </row>
    <row r="921" hidden="1">
      <c r="E921" s="18"/>
    </row>
    <row r="922" hidden="1">
      <c r="E922" s="18"/>
    </row>
    <row r="923" hidden="1">
      <c r="E923" s="18"/>
    </row>
    <row r="924" hidden="1">
      <c r="E924" s="18"/>
    </row>
    <row r="925" hidden="1">
      <c r="E925" s="18"/>
    </row>
    <row r="926" hidden="1">
      <c r="E926" s="18"/>
    </row>
    <row r="927" hidden="1">
      <c r="E927" s="18"/>
    </row>
    <row r="928" hidden="1">
      <c r="E928" s="18"/>
    </row>
    <row r="929" hidden="1">
      <c r="E929" s="18"/>
    </row>
    <row r="930" hidden="1">
      <c r="E930" s="18"/>
    </row>
    <row r="931" hidden="1">
      <c r="E931" s="18"/>
    </row>
    <row r="932" hidden="1">
      <c r="E932" s="18"/>
    </row>
    <row r="933" hidden="1">
      <c r="E933" s="18"/>
    </row>
    <row r="934" hidden="1">
      <c r="E934" s="18"/>
    </row>
    <row r="935" hidden="1">
      <c r="E935" s="18"/>
    </row>
    <row r="936" hidden="1">
      <c r="E936" s="18"/>
    </row>
    <row r="937" hidden="1">
      <c r="E937" s="18"/>
    </row>
    <row r="938" hidden="1">
      <c r="E938" s="18"/>
    </row>
    <row r="939" hidden="1">
      <c r="E939" s="18"/>
    </row>
    <row r="940" hidden="1">
      <c r="E940" s="18"/>
    </row>
    <row r="941" hidden="1">
      <c r="E941" s="18"/>
    </row>
    <row r="942" hidden="1">
      <c r="E942" s="18"/>
    </row>
    <row r="943" hidden="1">
      <c r="E943" s="18"/>
    </row>
    <row r="944" hidden="1">
      <c r="E944" s="18"/>
    </row>
    <row r="945" hidden="1">
      <c r="E945" s="18"/>
    </row>
    <row r="946" hidden="1">
      <c r="E946" s="18"/>
    </row>
    <row r="947" hidden="1">
      <c r="E947" s="18"/>
    </row>
    <row r="948" hidden="1">
      <c r="E948" s="18"/>
    </row>
    <row r="949" hidden="1">
      <c r="E949" s="18"/>
    </row>
    <row r="950" hidden="1">
      <c r="E950" s="18"/>
    </row>
    <row r="951" hidden="1">
      <c r="E951" s="18"/>
    </row>
    <row r="952" hidden="1">
      <c r="E952" s="18"/>
    </row>
    <row r="953" hidden="1">
      <c r="E953" s="18"/>
    </row>
    <row r="954" hidden="1">
      <c r="E954" s="18"/>
    </row>
    <row r="955" hidden="1">
      <c r="E955" s="18"/>
    </row>
    <row r="956" hidden="1">
      <c r="E956" s="18"/>
    </row>
    <row r="957" hidden="1">
      <c r="E957" s="18"/>
    </row>
    <row r="958" hidden="1">
      <c r="E958" s="18"/>
    </row>
    <row r="959" hidden="1">
      <c r="E959" s="18"/>
    </row>
    <row r="960" hidden="1">
      <c r="E960" s="18"/>
    </row>
    <row r="961" hidden="1">
      <c r="E961" s="18"/>
    </row>
    <row r="962" hidden="1">
      <c r="E962" s="18"/>
    </row>
    <row r="963" hidden="1">
      <c r="E963" s="18"/>
    </row>
    <row r="964" hidden="1">
      <c r="E964" s="18"/>
    </row>
    <row r="965" hidden="1">
      <c r="E965" s="18"/>
    </row>
    <row r="966" hidden="1">
      <c r="E966" s="18"/>
    </row>
    <row r="967" hidden="1">
      <c r="E967" s="18"/>
    </row>
    <row r="968" hidden="1">
      <c r="E968" s="18"/>
    </row>
    <row r="969" hidden="1">
      <c r="E969" s="18"/>
    </row>
    <row r="970" hidden="1">
      <c r="E970" s="18"/>
    </row>
    <row r="971" hidden="1">
      <c r="E971" s="18"/>
    </row>
    <row r="972" hidden="1">
      <c r="E972" s="18"/>
    </row>
    <row r="973" hidden="1">
      <c r="E973" s="18"/>
    </row>
    <row r="974" hidden="1">
      <c r="E974" s="18"/>
    </row>
    <row r="975" hidden="1">
      <c r="E975" s="18"/>
    </row>
    <row r="976" hidden="1">
      <c r="E976" s="18"/>
    </row>
    <row r="977" hidden="1">
      <c r="E977" s="18"/>
    </row>
    <row r="978" hidden="1">
      <c r="E978" s="18"/>
    </row>
    <row r="979" hidden="1">
      <c r="E979" s="18"/>
    </row>
    <row r="980" hidden="1">
      <c r="E980" s="18"/>
    </row>
    <row r="981" hidden="1">
      <c r="E981" s="18"/>
    </row>
    <row r="982" hidden="1">
      <c r="E982" s="18"/>
    </row>
    <row r="983" hidden="1">
      <c r="E983" s="18"/>
    </row>
    <row r="984" hidden="1">
      <c r="E984" s="18"/>
    </row>
    <row r="985" hidden="1">
      <c r="E985" s="18"/>
    </row>
    <row r="986" hidden="1">
      <c r="E986" s="18"/>
    </row>
    <row r="987" hidden="1">
      <c r="E987" s="18"/>
    </row>
    <row r="988" hidden="1">
      <c r="E988" s="18"/>
    </row>
    <row r="989" hidden="1">
      <c r="E989" s="18"/>
    </row>
    <row r="990" hidden="1">
      <c r="E990" s="18"/>
    </row>
    <row r="991" hidden="1">
      <c r="E991" s="18"/>
    </row>
    <row r="992" hidden="1">
      <c r="E992" s="18"/>
    </row>
    <row r="993" hidden="1">
      <c r="E993" s="18"/>
    </row>
    <row r="994" hidden="1">
      <c r="E994" s="18"/>
    </row>
    <row r="995" hidden="1">
      <c r="E995" s="18"/>
    </row>
    <row r="996" hidden="1">
      <c r="E996" s="18"/>
    </row>
    <row r="997" hidden="1">
      <c r="E997" s="18"/>
    </row>
    <row r="998" hidden="1">
      <c r="E998" s="18"/>
    </row>
    <row r="999" hidden="1">
      <c r="E999" s="18"/>
    </row>
    <row r="1000" hidden="1">
      <c r="E1000" s="18"/>
    </row>
    <row r="1001" hidden="1">
      <c r="E1001" s="18"/>
    </row>
    <row r="1002" hidden="1">
      <c r="E1002" s="18"/>
    </row>
    <row r="1003" hidden="1">
      <c r="E1003" s="18"/>
    </row>
    <row r="1004" hidden="1">
      <c r="E1004" s="18"/>
    </row>
    <row r="1005" hidden="1">
      <c r="E1005" s="18"/>
    </row>
    <row r="1006" hidden="1">
      <c r="E1006" s="18"/>
    </row>
    <row r="1007" hidden="1">
      <c r="E1007" s="18"/>
    </row>
    <row r="1008" hidden="1">
      <c r="E1008" s="18"/>
    </row>
    <row r="1009" hidden="1">
      <c r="E1009" s="18"/>
    </row>
    <row r="1010" hidden="1">
      <c r="E1010" s="18"/>
    </row>
    <row r="1011" hidden="1">
      <c r="E1011" s="18"/>
    </row>
    <row r="1012" hidden="1">
      <c r="E1012" s="18"/>
    </row>
    <row r="1013" hidden="1">
      <c r="E1013" s="18"/>
    </row>
    <row r="1014" hidden="1">
      <c r="E1014" s="18"/>
    </row>
    <row r="1015" hidden="1">
      <c r="E1015" s="18"/>
    </row>
    <row r="1016" hidden="1">
      <c r="E1016" s="18"/>
    </row>
    <row r="1017" hidden="1">
      <c r="E1017" s="18"/>
    </row>
    <row r="1018" hidden="1">
      <c r="E1018" s="18"/>
    </row>
    <row r="1019" hidden="1">
      <c r="E1019" s="18"/>
    </row>
    <row r="1020" hidden="1">
      <c r="E1020" s="18"/>
    </row>
    <row r="1021" hidden="1">
      <c r="E1021" s="18"/>
    </row>
    <row r="1022" hidden="1">
      <c r="E1022" s="18"/>
    </row>
    <row r="1023" hidden="1">
      <c r="E1023" s="18"/>
    </row>
    <row r="1024" hidden="1">
      <c r="E1024" s="18"/>
    </row>
  </sheetData>
  <mergeCells count="9">
    <mergeCell ref="D40:E41"/>
    <mergeCell ref="G42:G56"/>
    <mergeCell ref="B42:C56"/>
    <mergeCell ref="B3:B36"/>
    <mergeCell ref="C3:C36"/>
    <mergeCell ref="F3:F36"/>
    <mergeCell ref="D2:G2"/>
    <mergeCell ref="B1:D1"/>
    <mergeCell ref="G3:K36"/>
  </mergeCells>
  <hyperlinks>
    <hyperlink r:id="rId1" ref="G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31.25"/>
    <col customWidth="1" min="3" max="3" width="36.5"/>
    <col customWidth="1" min="4" max="4" width="26.88"/>
    <col customWidth="1" min="5" max="5" width="24.13"/>
  </cols>
  <sheetData>
    <row r="1">
      <c r="C1" s="44"/>
      <c r="D1" s="45"/>
    </row>
    <row r="2">
      <c r="A2" s="44"/>
      <c r="B2" s="46"/>
      <c r="C2" s="47" t="s">
        <v>3</v>
      </c>
      <c r="D2" s="48">
        <v>2.0</v>
      </c>
    </row>
    <row r="3">
      <c r="A3" s="44"/>
      <c r="B3" s="49"/>
      <c r="C3" s="50" t="s">
        <v>59</v>
      </c>
      <c r="D3" s="51" t="s">
        <v>5</v>
      </c>
    </row>
    <row r="4">
      <c r="A4" s="44"/>
      <c r="B4" s="52" t="s">
        <v>60</v>
      </c>
      <c r="C4" s="53"/>
      <c r="D4" s="54"/>
    </row>
    <row r="5">
      <c r="B5" s="55"/>
      <c r="C5" s="56" t="s">
        <v>6</v>
      </c>
      <c r="D5" s="57">
        <v>12000.0</v>
      </c>
      <c r="F5" s="39" t="s">
        <v>61</v>
      </c>
    </row>
    <row r="6">
      <c r="B6" s="55"/>
      <c r="C6" s="56" t="s">
        <v>7</v>
      </c>
      <c r="D6" s="57">
        <v>2000.0</v>
      </c>
      <c r="F6" s="39" t="s">
        <v>62</v>
      </c>
    </row>
    <row r="7">
      <c r="B7" s="55"/>
      <c r="C7" s="56" t="s">
        <v>8</v>
      </c>
      <c r="D7" s="57">
        <v>500.0</v>
      </c>
      <c r="F7" s="39" t="s">
        <v>63</v>
      </c>
    </row>
    <row r="8">
      <c r="B8" s="55"/>
      <c r="C8" s="56" t="s">
        <v>9</v>
      </c>
      <c r="D8" s="57">
        <v>60.0</v>
      </c>
      <c r="G8" s="39" t="s">
        <v>64</v>
      </c>
    </row>
    <row r="9">
      <c r="B9" s="55"/>
      <c r="C9" s="56" t="s">
        <v>10</v>
      </c>
      <c r="D9" s="57">
        <v>60.0</v>
      </c>
    </row>
    <row r="10">
      <c r="B10" s="55"/>
      <c r="C10" s="56" t="s">
        <v>11</v>
      </c>
      <c r="D10" s="57">
        <v>450.0</v>
      </c>
    </row>
    <row r="11">
      <c r="B11" s="55"/>
      <c r="C11" s="56" t="s">
        <v>12</v>
      </c>
      <c r="D11" s="57">
        <v>30.0</v>
      </c>
    </row>
    <row r="12">
      <c r="B12" s="55"/>
      <c r="C12" s="56" t="s">
        <v>13</v>
      </c>
      <c r="D12" s="57">
        <v>60.0</v>
      </c>
    </row>
    <row r="13">
      <c r="B13" s="55"/>
      <c r="C13" s="56" t="s">
        <v>14</v>
      </c>
      <c r="D13" s="57">
        <v>570.0</v>
      </c>
    </row>
    <row r="14">
      <c r="A14" s="44"/>
      <c r="B14" s="58"/>
      <c r="C14" s="56" t="s">
        <v>15</v>
      </c>
      <c r="D14" s="57">
        <v>400.0</v>
      </c>
    </row>
    <row r="15">
      <c r="A15" s="44"/>
      <c r="B15" s="58"/>
      <c r="C15" s="56" t="s">
        <v>16</v>
      </c>
      <c r="D15" s="57">
        <v>360.0</v>
      </c>
    </row>
    <row r="16">
      <c r="A16" s="44"/>
      <c r="B16" s="58"/>
      <c r="C16" s="56" t="s">
        <v>17</v>
      </c>
      <c r="D16" s="57">
        <v>300.0</v>
      </c>
    </row>
    <row r="17">
      <c r="A17" s="44"/>
      <c r="B17" s="58"/>
      <c r="C17" s="56" t="s">
        <v>18</v>
      </c>
      <c r="D17" s="57">
        <v>700.0</v>
      </c>
    </row>
    <row r="18">
      <c r="A18" s="44"/>
      <c r="B18" s="58"/>
      <c r="C18" s="56" t="s">
        <v>19</v>
      </c>
      <c r="D18" s="57">
        <v>1000.0</v>
      </c>
    </row>
    <row r="19">
      <c r="A19" s="44"/>
      <c r="B19" s="58"/>
      <c r="C19" s="56" t="s">
        <v>20</v>
      </c>
      <c r="D19" s="57">
        <v>1000.0</v>
      </c>
    </row>
    <row r="20">
      <c r="A20" s="44"/>
      <c r="B20" s="58"/>
      <c r="C20" s="56" t="s">
        <v>21</v>
      </c>
      <c r="D20" s="57">
        <v>68000.0</v>
      </c>
    </row>
    <row r="21">
      <c r="A21" s="44"/>
      <c r="B21" s="52" t="s">
        <v>65</v>
      </c>
      <c r="C21" s="53"/>
      <c r="D21" s="54"/>
    </row>
    <row r="22">
      <c r="B22" s="55"/>
      <c r="C22" s="56" t="s">
        <v>22</v>
      </c>
      <c r="D22" s="57">
        <v>3000.0</v>
      </c>
    </row>
    <row r="23">
      <c r="B23" s="55"/>
      <c r="C23" s="56" t="s">
        <v>23</v>
      </c>
      <c r="D23" s="57">
        <v>800.0</v>
      </c>
    </row>
    <row r="24">
      <c r="B24" s="55"/>
      <c r="C24" s="56" t="s">
        <v>24</v>
      </c>
      <c r="D24" s="57">
        <v>2000.0</v>
      </c>
    </row>
    <row r="25">
      <c r="B25" s="55"/>
      <c r="C25" s="56" t="s">
        <v>25</v>
      </c>
      <c r="D25" s="57">
        <v>400.0</v>
      </c>
    </row>
    <row r="26">
      <c r="B26" s="55"/>
      <c r="C26" s="56" t="s">
        <v>26</v>
      </c>
      <c r="D26" s="57">
        <v>400.0</v>
      </c>
    </row>
    <row r="27">
      <c r="A27" s="39"/>
      <c r="B27" s="10" t="s">
        <v>66</v>
      </c>
      <c r="C27" s="56" t="s">
        <v>67</v>
      </c>
      <c r="D27" s="59" t="s">
        <v>68</v>
      </c>
    </row>
    <row r="28">
      <c r="B28" s="55"/>
      <c r="C28" s="56" t="s">
        <v>27</v>
      </c>
      <c r="D28" s="57">
        <v>200.0</v>
      </c>
    </row>
    <row r="29">
      <c r="A29" s="44"/>
      <c r="B29" s="58" t="s">
        <v>69</v>
      </c>
      <c r="C29" s="60"/>
      <c r="D29" s="61"/>
    </row>
    <row r="30">
      <c r="B30" s="55"/>
      <c r="C30" s="56" t="s">
        <v>70</v>
      </c>
      <c r="D30" s="59">
        <v>8.0</v>
      </c>
    </row>
    <row r="31">
      <c r="B31" s="55"/>
      <c r="C31" s="56" t="s">
        <v>71</v>
      </c>
      <c r="D31" s="59">
        <v>8.0</v>
      </c>
    </row>
    <row r="32">
      <c r="B32" s="55"/>
      <c r="C32" s="56" t="s">
        <v>72</v>
      </c>
      <c r="D32" s="62">
        <v>0.1</v>
      </c>
    </row>
    <row r="33">
      <c r="B33" s="55"/>
      <c r="C33" s="56" t="s">
        <v>73</v>
      </c>
      <c r="D33" s="62">
        <v>0.1</v>
      </c>
    </row>
    <row r="34">
      <c r="A34" s="39"/>
      <c r="B34" s="63"/>
      <c r="C34" s="64" t="s">
        <v>36</v>
      </c>
      <c r="D34" s="65">
        <v>28.0</v>
      </c>
    </row>
    <row r="36">
      <c r="D36" s="18"/>
    </row>
    <row r="37">
      <c r="C37" s="66" t="s">
        <v>39</v>
      </c>
      <c r="D37" s="67">
        <f>SUM(D5:D28)</f>
        <v>94290</v>
      </c>
    </row>
    <row r="38" hidden="1">
      <c r="C38" s="25"/>
      <c r="D38" s="26"/>
    </row>
    <row r="39" hidden="1">
      <c r="C39" s="25" t="s">
        <v>41</v>
      </c>
      <c r="D39" s="26">
        <f>((260-D34)*D2)-(E30+E31)</f>
        <v>464</v>
      </c>
    </row>
    <row r="40">
      <c r="C40" s="27"/>
      <c r="D40" s="28"/>
    </row>
    <row r="41">
      <c r="C41" s="25" t="s">
        <v>42</v>
      </c>
      <c r="D41" s="29">
        <v>70000.0</v>
      </c>
    </row>
    <row r="42">
      <c r="C42" s="25" t="s">
        <v>43</v>
      </c>
      <c r="D42" s="30">
        <f>IF(D41/(1-0.19)&lt;=G55,H55,IF(D41&lt;=187500,H56,H57))</f>
        <v>0.265</v>
      </c>
    </row>
    <row r="43">
      <c r="C43" s="31" t="s">
        <v>74</v>
      </c>
      <c r="D43" s="32">
        <f>IF(D42=19%,D41/(1-19%),IF(D42=26.5%,(D41+(50000*19%)-(50000*26.5%))/(1-26.5%),(D41+(50000*19%)+((250000-50000)*26.5%)-(250000*25%))/(1-25%)))</f>
        <v>90136.05442</v>
      </c>
    </row>
    <row r="44">
      <c r="C44" s="27"/>
      <c r="D44" s="28"/>
    </row>
    <row r="45">
      <c r="C45" s="25"/>
      <c r="D45" s="26"/>
    </row>
    <row r="46">
      <c r="C46" s="31" t="s">
        <v>45</v>
      </c>
      <c r="D46" s="32">
        <f>D43+D37</f>
        <v>184426.0544</v>
      </c>
    </row>
    <row r="47">
      <c r="C47" s="35" t="s">
        <v>46</v>
      </c>
      <c r="D47" s="36">
        <f>D46/(260-D34-D31-D30)</f>
        <v>853.824326</v>
      </c>
    </row>
    <row r="48">
      <c r="C48" s="35" t="s">
        <v>47</v>
      </c>
      <c r="D48" s="36">
        <f>D46/D39</f>
        <v>397.4699449</v>
      </c>
    </row>
    <row r="49">
      <c r="C49" s="68" t="s">
        <v>48</v>
      </c>
      <c r="D49" s="69">
        <f>(D48/8)/(1-D32-D33)</f>
        <v>62.10467889</v>
      </c>
    </row>
    <row r="50">
      <c r="D50" s="45"/>
    </row>
    <row r="51">
      <c r="D51" s="18"/>
    </row>
    <row r="52">
      <c r="D52" s="18"/>
    </row>
    <row r="53">
      <c r="D53" s="18"/>
      <c r="F53" s="39" t="s">
        <v>49</v>
      </c>
    </row>
    <row r="54">
      <c r="D54" s="18"/>
      <c r="F54" s="39" t="s">
        <v>50</v>
      </c>
      <c r="G54" s="39" t="s">
        <v>51</v>
      </c>
      <c r="H54" s="39" t="s">
        <v>52</v>
      </c>
    </row>
    <row r="55">
      <c r="D55" s="18"/>
      <c r="F55" s="39">
        <v>0.0</v>
      </c>
      <c r="G55" s="39">
        <v>50000.0</v>
      </c>
      <c r="H55" s="40">
        <v>0.19</v>
      </c>
    </row>
    <row r="56">
      <c r="D56" s="18"/>
      <c r="F56" s="39">
        <v>50001.0</v>
      </c>
      <c r="G56" s="39">
        <v>250000.0</v>
      </c>
      <c r="H56" s="41">
        <v>0.265</v>
      </c>
    </row>
    <row r="57">
      <c r="D57" s="18"/>
      <c r="F57" s="39">
        <v>250001.0</v>
      </c>
      <c r="G57" s="39" t="s">
        <v>53</v>
      </c>
      <c r="H57" s="40">
        <v>0.25</v>
      </c>
    </row>
    <row r="58">
      <c r="D58" s="18"/>
    </row>
    <row r="59">
      <c r="D59" s="18"/>
    </row>
    <row r="60">
      <c r="D60" s="18"/>
    </row>
    <row r="61">
      <c r="D61" s="18"/>
      <c r="F61" s="39" t="s">
        <v>54</v>
      </c>
      <c r="G61" s="42">
        <f>IF(D43&lt;=50000,D43*0.19,50000*0.19)</f>
        <v>9500</v>
      </c>
    </row>
    <row r="62">
      <c r="D62" s="18"/>
      <c r="F62" s="39" t="s">
        <v>55</v>
      </c>
      <c r="G62" s="42">
        <f>IF((D43-50000)&lt;=0,0,IF(D43&lt;=250000,(D43-50000)*H56,(250000-50000)*H56))</f>
        <v>10636.05442</v>
      </c>
    </row>
    <row r="63">
      <c r="D63" s="18"/>
      <c r="F63" s="39" t="s">
        <v>56</v>
      </c>
      <c r="G63" s="43">
        <f>IF((D43-G56)&lt;=0,0,(D43-G56)*H57)</f>
        <v>0</v>
      </c>
    </row>
    <row r="64">
      <c r="D64" s="18"/>
      <c r="F64" s="39" t="s">
        <v>57</v>
      </c>
      <c r="G64" s="42">
        <f>G61+G62+G63</f>
        <v>20136.05442</v>
      </c>
    </row>
    <row r="65">
      <c r="D65" s="18"/>
      <c r="F65" s="39" t="s">
        <v>58</v>
      </c>
      <c r="G65" s="42">
        <f>D43-G64</f>
        <v>70000</v>
      </c>
    </row>
    <row r="66">
      <c r="D66" s="18"/>
      <c r="G66" s="43" t="b">
        <f>D41=G65</f>
        <v>1</v>
      </c>
    </row>
    <row r="67">
      <c r="D67" s="18"/>
    </row>
    <row r="68">
      <c r="D68" s="18"/>
    </row>
    <row r="69">
      <c r="D69" s="18"/>
    </row>
    <row r="70">
      <c r="D70" s="18"/>
    </row>
    <row r="71">
      <c r="D71" s="18"/>
    </row>
    <row r="72">
      <c r="D72" s="18"/>
    </row>
    <row r="73">
      <c r="D73" s="18"/>
    </row>
    <row r="74">
      <c r="D74" s="18"/>
    </row>
    <row r="75">
      <c r="D75" s="18"/>
    </row>
    <row r="76">
      <c r="D76" s="18"/>
    </row>
    <row r="77">
      <c r="D77" s="18"/>
    </row>
    <row r="78">
      <c r="D78" s="18"/>
    </row>
    <row r="79">
      <c r="D79" s="18"/>
    </row>
    <row r="80">
      <c r="D80" s="18"/>
    </row>
    <row r="81">
      <c r="D81" s="18"/>
    </row>
    <row r="82">
      <c r="D82" s="18"/>
    </row>
    <row r="83">
      <c r="D83" s="18"/>
    </row>
    <row r="84">
      <c r="D84" s="18"/>
    </row>
    <row r="85">
      <c r="D85" s="18"/>
    </row>
    <row r="86">
      <c r="D86" s="18"/>
    </row>
    <row r="87">
      <c r="D87" s="18"/>
    </row>
    <row r="88">
      <c r="D88" s="18"/>
    </row>
    <row r="89">
      <c r="D89" s="18"/>
    </row>
    <row r="90">
      <c r="D90" s="18"/>
    </row>
    <row r="91">
      <c r="D91" s="18"/>
    </row>
    <row r="92">
      <c r="D92" s="18"/>
    </row>
    <row r="93">
      <c r="D93" s="18"/>
    </row>
    <row r="94">
      <c r="D94" s="18"/>
    </row>
    <row r="95">
      <c r="D95" s="18"/>
    </row>
    <row r="96">
      <c r="D96" s="18"/>
    </row>
    <row r="97">
      <c r="D97" s="18"/>
    </row>
    <row r="98">
      <c r="D98" s="18"/>
    </row>
    <row r="99">
      <c r="D99" s="18"/>
    </row>
    <row r="100">
      <c r="D100" s="18"/>
    </row>
    <row r="101">
      <c r="D101" s="18"/>
    </row>
    <row r="102">
      <c r="D102" s="18"/>
    </row>
    <row r="103">
      <c r="D103" s="18"/>
    </row>
    <row r="104">
      <c r="D104" s="18"/>
    </row>
    <row r="105">
      <c r="D105" s="18"/>
    </row>
    <row r="106">
      <c r="D106" s="18"/>
    </row>
    <row r="107">
      <c r="D107" s="18"/>
    </row>
    <row r="108">
      <c r="D108" s="18"/>
    </row>
    <row r="109">
      <c r="D109" s="18"/>
    </row>
    <row r="110">
      <c r="D110" s="18"/>
    </row>
    <row r="111">
      <c r="D111" s="18"/>
    </row>
    <row r="112">
      <c r="D112" s="18"/>
    </row>
    <row r="113">
      <c r="D113" s="18"/>
    </row>
    <row r="114">
      <c r="D114" s="18"/>
    </row>
    <row r="115">
      <c r="D115" s="18"/>
    </row>
    <row r="116">
      <c r="D116" s="18"/>
    </row>
    <row r="117">
      <c r="D117" s="18"/>
    </row>
    <row r="118">
      <c r="D118" s="18"/>
    </row>
    <row r="119">
      <c r="D119" s="18"/>
    </row>
    <row r="120">
      <c r="D120" s="18"/>
    </row>
    <row r="121">
      <c r="D121" s="18"/>
    </row>
    <row r="122">
      <c r="D122" s="18"/>
    </row>
    <row r="123">
      <c r="D123" s="18"/>
    </row>
    <row r="124">
      <c r="D124" s="18"/>
    </row>
    <row r="125">
      <c r="D125" s="18"/>
    </row>
    <row r="126">
      <c r="D126" s="18"/>
    </row>
    <row r="127">
      <c r="D127" s="18"/>
    </row>
    <row r="128">
      <c r="D128" s="18"/>
    </row>
    <row r="129">
      <c r="D129" s="18"/>
    </row>
    <row r="130">
      <c r="D130" s="18"/>
    </row>
    <row r="131">
      <c r="D131" s="18"/>
    </row>
    <row r="132">
      <c r="D132" s="18"/>
    </row>
    <row r="133">
      <c r="D133" s="18"/>
    </row>
    <row r="134">
      <c r="D134" s="18"/>
    </row>
    <row r="135">
      <c r="D135" s="18"/>
    </row>
    <row r="136">
      <c r="D136" s="18"/>
    </row>
    <row r="137">
      <c r="D137" s="18"/>
    </row>
    <row r="138">
      <c r="D138" s="18"/>
    </row>
    <row r="139">
      <c r="D139" s="18"/>
    </row>
    <row r="140">
      <c r="D140" s="18"/>
    </row>
    <row r="141">
      <c r="D141" s="18"/>
    </row>
    <row r="142">
      <c r="D142" s="18"/>
    </row>
    <row r="143">
      <c r="D143" s="18"/>
    </row>
    <row r="144">
      <c r="D144" s="18"/>
    </row>
    <row r="145">
      <c r="D145" s="18"/>
    </row>
    <row r="146">
      <c r="D146" s="18"/>
    </row>
    <row r="147">
      <c r="D147" s="18"/>
    </row>
    <row r="148">
      <c r="D148" s="18"/>
    </row>
    <row r="149">
      <c r="D149" s="18"/>
    </row>
    <row r="150">
      <c r="D150" s="18"/>
    </row>
    <row r="151">
      <c r="D151" s="18"/>
    </row>
    <row r="152">
      <c r="D152" s="18"/>
    </row>
    <row r="153">
      <c r="D153" s="18"/>
    </row>
    <row r="154">
      <c r="D154" s="18"/>
    </row>
    <row r="155">
      <c r="D155" s="18"/>
    </row>
    <row r="156">
      <c r="D156" s="18"/>
    </row>
    <row r="157">
      <c r="D157" s="18"/>
    </row>
    <row r="158">
      <c r="D158" s="18"/>
    </row>
    <row r="159">
      <c r="D159" s="18"/>
    </row>
    <row r="160">
      <c r="D160" s="18"/>
    </row>
    <row r="161">
      <c r="D161" s="18"/>
    </row>
    <row r="162">
      <c r="D162" s="18"/>
    </row>
    <row r="163">
      <c r="D163" s="18"/>
    </row>
    <row r="164">
      <c r="D164" s="18"/>
    </row>
    <row r="165">
      <c r="D165" s="18"/>
    </row>
    <row r="166">
      <c r="D166" s="18"/>
    </row>
    <row r="167">
      <c r="D167" s="18"/>
    </row>
    <row r="168">
      <c r="D168" s="18"/>
    </row>
    <row r="169">
      <c r="D169" s="18"/>
    </row>
    <row r="170">
      <c r="D170" s="18"/>
    </row>
    <row r="171">
      <c r="D171" s="18"/>
    </row>
    <row r="172">
      <c r="D172" s="18"/>
    </row>
    <row r="173">
      <c r="D173" s="18"/>
    </row>
    <row r="174">
      <c r="D174" s="18"/>
    </row>
    <row r="175">
      <c r="D175" s="18"/>
    </row>
    <row r="176">
      <c r="D176" s="18"/>
    </row>
    <row r="177">
      <c r="D177" s="18"/>
    </row>
    <row r="178">
      <c r="D178" s="18"/>
    </row>
    <row r="179">
      <c r="D179" s="18"/>
    </row>
    <row r="180">
      <c r="D180" s="18"/>
    </row>
    <row r="181">
      <c r="D181" s="18"/>
    </row>
    <row r="182">
      <c r="D182" s="18"/>
    </row>
    <row r="183">
      <c r="D183" s="18"/>
    </row>
    <row r="184">
      <c r="D184" s="18"/>
    </row>
    <row r="185">
      <c r="D185" s="18"/>
    </row>
    <row r="186">
      <c r="D186" s="18"/>
    </row>
    <row r="187">
      <c r="D187" s="18"/>
    </row>
    <row r="188">
      <c r="D188" s="18"/>
    </row>
    <row r="189">
      <c r="D189" s="18"/>
    </row>
    <row r="190">
      <c r="D190" s="18"/>
    </row>
    <row r="191">
      <c r="D191" s="18"/>
    </row>
    <row r="192">
      <c r="D192" s="18"/>
    </row>
    <row r="193">
      <c r="D193" s="18"/>
    </row>
    <row r="194">
      <c r="D194" s="18"/>
    </row>
    <row r="195">
      <c r="D195" s="18"/>
    </row>
    <row r="196">
      <c r="D196" s="18"/>
    </row>
    <row r="197">
      <c r="D197" s="18"/>
    </row>
    <row r="198">
      <c r="D198" s="18"/>
    </row>
    <row r="199">
      <c r="D199" s="18"/>
    </row>
    <row r="200">
      <c r="D200" s="18"/>
    </row>
    <row r="201">
      <c r="D201" s="18"/>
    </row>
    <row r="202">
      <c r="D202" s="18"/>
    </row>
    <row r="203">
      <c r="D203" s="18"/>
    </row>
    <row r="204">
      <c r="D204" s="18"/>
    </row>
    <row r="205">
      <c r="D205" s="18"/>
    </row>
    <row r="206">
      <c r="D206" s="18"/>
    </row>
    <row r="207">
      <c r="D207" s="18"/>
    </row>
    <row r="208">
      <c r="D208" s="18"/>
    </row>
    <row r="209">
      <c r="D209" s="18"/>
    </row>
    <row r="210">
      <c r="D210" s="18"/>
    </row>
    <row r="211">
      <c r="D211" s="18"/>
    </row>
    <row r="212">
      <c r="D212" s="18"/>
    </row>
    <row r="213">
      <c r="D213" s="18"/>
    </row>
    <row r="214">
      <c r="D214" s="18"/>
    </row>
    <row r="215">
      <c r="D215" s="18"/>
    </row>
    <row r="216">
      <c r="D216" s="18"/>
    </row>
    <row r="217">
      <c r="D217" s="18"/>
    </row>
    <row r="218">
      <c r="D218" s="18"/>
    </row>
    <row r="219">
      <c r="D219" s="18"/>
    </row>
    <row r="220">
      <c r="D220" s="18"/>
    </row>
    <row r="221">
      <c r="D221" s="18"/>
    </row>
    <row r="222">
      <c r="D222" s="18"/>
    </row>
    <row r="223">
      <c r="D223" s="18"/>
    </row>
    <row r="224">
      <c r="D224" s="18"/>
    </row>
    <row r="225">
      <c r="D225" s="18"/>
    </row>
    <row r="226">
      <c r="D226" s="18"/>
    </row>
    <row r="227">
      <c r="D227" s="18"/>
    </row>
    <row r="228">
      <c r="D228" s="18"/>
    </row>
    <row r="229">
      <c r="D229" s="18"/>
    </row>
    <row r="230">
      <c r="D230" s="18"/>
    </row>
    <row r="231">
      <c r="D231" s="18"/>
    </row>
    <row r="232">
      <c r="D232" s="18"/>
    </row>
    <row r="233">
      <c r="D233" s="18"/>
    </row>
    <row r="234">
      <c r="D234" s="18"/>
    </row>
    <row r="235">
      <c r="D235" s="18"/>
    </row>
    <row r="236">
      <c r="D236" s="18"/>
    </row>
    <row r="237">
      <c r="D237" s="18"/>
    </row>
    <row r="238">
      <c r="D238" s="18"/>
    </row>
    <row r="239">
      <c r="D239" s="18"/>
    </row>
    <row r="240">
      <c r="D240" s="18"/>
    </row>
    <row r="241">
      <c r="D241" s="18"/>
    </row>
    <row r="242">
      <c r="D242" s="18"/>
    </row>
    <row r="243">
      <c r="D243" s="18"/>
    </row>
    <row r="244">
      <c r="D244" s="18"/>
    </row>
    <row r="245">
      <c r="D245" s="18"/>
    </row>
    <row r="246">
      <c r="D246" s="18"/>
    </row>
    <row r="247">
      <c r="D247" s="18"/>
    </row>
    <row r="248">
      <c r="D248" s="18"/>
    </row>
    <row r="249">
      <c r="D249" s="18"/>
    </row>
    <row r="250">
      <c r="D250" s="18"/>
    </row>
    <row r="251">
      <c r="D251" s="18"/>
    </row>
    <row r="252">
      <c r="D252" s="18"/>
    </row>
    <row r="253">
      <c r="D253" s="18"/>
    </row>
    <row r="254">
      <c r="D254" s="18"/>
    </row>
    <row r="255">
      <c r="D255" s="18"/>
    </row>
    <row r="256">
      <c r="D256" s="18"/>
    </row>
    <row r="257">
      <c r="D257" s="18"/>
    </row>
    <row r="258">
      <c r="D258" s="18"/>
    </row>
    <row r="259">
      <c r="D259" s="18"/>
    </row>
    <row r="260">
      <c r="D260" s="18"/>
    </row>
    <row r="261">
      <c r="D261" s="18"/>
    </row>
    <row r="262">
      <c r="D262" s="18"/>
    </row>
    <row r="263">
      <c r="D263" s="18"/>
    </row>
    <row r="264">
      <c r="D264" s="18"/>
    </row>
    <row r="265">
      <c r="D265" s="18"/>
    </row>
    <row r="266">
      <c r="D266" s="18"/>
    </row>
    <row r="267">
      <c r="D267" s="18"/>
    </row>
    <row r="268">
      <c r="D268" s="18"/>
    </row>
    <row r="269">
      <c r="D269" s="18"/>
    </row>
    <row r="270">
      <c r="D270" s="18"/>
    </row>
    <row r="271">
      <c r="D271" s="18"/>
    </row>
    <row r="272">
      <c r="D272" s="18"/>
    </row>
    <row r="273">
      <c r="D273" s="18"/>
    </row>
    <row r="274">
      <c r="D274" s="18"/>
    </row>
    <row r="275">
      <c r="D275" s="18"/>
    </row>
    <row r="276">
      <c r="D276" s="18"/>
    </row>
    <row r="277">
      <c r="D277" s="18"/>
    </row>
    <row r="278">
      <c r="D278" s="18"/>
    </row>
    <row r="279">
      <c r="D279" s="18"/>
    </row>
    <row r="280">
      <c r="D280" s="18"/>
    </row>
    <row r="281">
      <c r="D281" s="18"/>
    </row>
    <row r="282">
      <c r="D282" s="18"/>
    </row>
    <row r="283">
      <c r="D283" s="18"/>
    </row>
    <row r="284">
      <c r="D284" s="18"/>
    </row>
    <row r="285">
      <c r="D285" s="18"/>
    </row>
    <row r="286">
      <c r="D286" s="18"/>
    </row>
    <row r="287">
      <c r="D287" s="18"/>
    </row>
    <row r="288">
      <c r="D288" s="18"/>
    </row>
    <row r="289">
      <c r="D289" s="18"/>
    </row>
    <row r="290">
      <c r="D290" s="18"/>
    </row>
    <row r="291">
      <c r="D291" s="18"/>
    </row>
    <row r="292">
      <c r="D292" s="18"/>
    </row>
    <row r="293">
      <c r="D293" s="18"/>
    </row>
    <row r="294">
      <c r="D294" s="18"/>
    </row>
    <row r="295">
      <c r="D295" s="18"/>
    </row>
    <row r="296">
      <c r="D296" s="18"/>
    </row>
    <row r="297">
      <c r="D297" s="18"/>
    </row>
    <row r="298">
      <c r="D298" s="18"/>
    </row>
    <row r="299">
      <c r="D299" s="18"/>
    </row>
    <row r="300">
      <c r="D300" s="18"/>
    </row>
    <row r="301">
      <c r="D301" s="18"/>
    </row>
    <row r="302">
      <c r="D302" s="18"/>
    </row>
    <row r="303">
      <c r="D303" s="18"/>
    </row>
    <row r="304">
      <c r="D304" s="18"/>
    </row>
    <row r="305">
      <c r="D305" s="18"/>
    </row>
    <row r="306">
      <c r="D306" s="18"/>
    </row>
    <row r="307">
      <c r="D307" s="18"/>
    </row>
    <row r="308">
      <c r="D308" s="18"/>
    </row>
    <row r="309">
      <c r="D309" s="18"/>
    </row>
    <row r="310">
      <c r="D310" s="18"/>
    </row>
    <row r="311">
      <c r="D311" s="18"/>
    </row>
    <row r="312">
      <c r="D312" s="18"/>
    </row>
    <row r="313">
      <c r="D313" s="18"/>
    </row>
    <row r="314">
      <c r="D314" s="18"/>
    </row>
    <row r="315">
      <c r="D315" s="18"/>
    </row>
    <row r="316">
      <c r="D316" s="18"/>
    </row>
    <row r="317">
      <c r="D317" s="18"/>
    </row>
    <row r="318">
      <c r="D318" s="18"/>
    </row>
    <row r="319">
      <c r="D319" s="18"/>
    </row>
    <row r="320">
      <c r="D320" s="18"/>
    </row>
    <row r="321">
      <c r="D321" s="18"/>
    </row>
    <row r="322">
      <c r="D322" s="18"/>
    </row>
    <row r="323">
      <c r="D323" s="18"/>
    </row>
    <row r="324">
      <c r="D324" s="18"/>
    </row>
    <row r="325">
      <c r="D325" s="18"/>
    </row>
    <row r="326">
      <c r="D326" s="18"/>
    </row>
    <row r="327">
      <c r="D327" s="18"/>
    </row>
    <row r="328">
      <c r="D328" s="18"/>
    </row>
    <row r="329">
      <c r="D329" s="18"/>
    </row>
    <row r="330">
      <c r="D330" s="18"/>
    </row>
    <row r="331">
      <c r="D331" s="18"/>
    </row>
    <row r="332">
      <c r="D332" s="18"/>
    </row>
    <row r="333">
      <c r="D333" s="18"/>
    </row>
    <row r="334">
      <c r="D334" s="18"/>
    </row>
    <row r="335">
      <c r="D335" s="18"/>
    </row>
    <row r="336">
      <c r="D336" s="18"/>
    </row>
    <row r="337">
      <c r="D337" s="18"/>
    </row>
    <row r="338">
      <c r="D338" s="18"/>
    </row>
    <row r="339">
      <c r="D339" s="18"/>
    </row>
    <row r="340">
      <c r="D340" s="18"/>
    </row>
    <row r="341">
      <c r="D341" s="18"/>
    </row>
    <row r="342">
      <c r="D342" s="18"/>
    </row>
    <row r="343">
      <c r="D343" s="18"/>
    </row>
    <row r="344">
      <c r="D344" s="18"/>
    </row>
    <row r="345">
      <c r="D345" s="18"/>
    </row>
    <row r="346">
      <c r="D346" s="18"/>
    </row>
    <row r="347">
      <c r="D347" s="18"/>
    </row>
    <row r="348">
      <c r="D348" s="18"/>
    </row>
    <row r="349">
      <c r="D349" s="18"/>
    </row>
    <row r="350">
      <c r="D350" s="18"/>
    </row>
    <row r="351">
      <c r="D351" s="18"/>
    </row>
    <row r="352">
      <c r="D352" s="18"/>
    </row>
    <row r="353">
      <c r="D353" s="18"/>
    </row>
    <row r="354">
      <c r="D354" s="18"/>
    </row>
    <row r="355">
      <c r="D355" s="18"/>
    </row>
    <row r="356">
      <c r="D356" s="18"/>
    </row>
    <row r="357">
      <c r="D357" s="18"/>
    </row>
    <row r="358">
      <c r="D358" s="18"/>
    </row>
    <row r="359">
      <c r="D359" s="18"/>
    </row>
    <row r="360">
      <c r="D360" s="18"/>
    </row>
    <row r="361">
      <c r="D361" s="18"/>
    </row>
    <row r="362">
      <c r="D362" s="18"/>
    </row>
    <row r="363">
      <c r="D363" s="18"/>
    </row>
    <row r="364">
      <c r="D364" s="18"/>
    </row>
    <row r="365">
      <c r="D365" s="18"/>
    </row>
    <row r="366">
      <c r="D366" s="18"/>
    </row>
    <row r="367">
      <c r="D367" s="18"/>
    </row>
    <row r="368">
      <c r="D368" s="18"/>
    </row>
    <row r="369">
      <c r="D369" s="18"/>
    </row>
    <row r="370">
      <c r="D370" s="18"/>
    </row>
    <row r="371">
      <c r="D371" s="18"/>
    </row>
    <row r="372">
      <c r="D372" s="18"/>
    </row>
    <row r="373">
      <c r="D373" s="18"/>
    </row>
    <row r="374">
      <c r="D374" s="18"/>
    </row>
    <row r="375">
      <c r="D375" s="18"/>
    </row>
    <row r="376">
      <c r="D376" s="18"/>
    </row>
    <row r="377">
      <c r="D377" s="18"/>
    </row>
    <row r="378">
      <c r="D378" s="18"/>
    </row>
    <row r="379">
      <c r="D379" s="18"/>
    </row>
    <row r="380">
      <c r="D380" s="18"/>
    </row>
    <row r="381">
      <c r="D381" s="18"/>
    </row>
    <row r="382">
      <c r="D382" s="18"/>
    </row>
    <row r="383">
      <c r="D383" s="18"/>
    </row>
    <row r="384">
      <c r="D384" s="18"/>
    </row>
    <row r="385">
      <c r="D385" s="18"/>
    </row>
    <row r="386">
      <c r="D386" s="18"/>
    </row>
    <row r="387">
      <c r="D387" s="18"/>
    </row>
    <row r="388">
      <c r="D388" s="18"/>
    </row>
    <row r="389">
      <c r="D389" s="18"/>
    </row>
    <row r="390">
      <c r="D390" s="18"/>
    </row>
    <row r="391">
      <c r="D391" s="18"/>
    </row>
    <row r="392">
      <c r="D392" s="18"/>
    </row>
    <row r="393">
      <c r="D393" s="18"/>
    </row>
    <row r="394">
      <c r="D394" s="18"/>
    </row>
    <row r="395">
      <c r="D395" s="18"/>
    </row>
    <row r="396">
      <c r="D396" s="18"/>
    </row>
    <row r="397">
      <c r="D397" s="18"/>
    </row>
    <row r="398">
      <c r="D398" s="18"/>
    </row>
    <row r="399">
      <c r="D399" s="18"/>
    </row>
    <row r="400">
      <c r="D400" s="18"/>
    </row>
    <row r="401">
      <c r="D401" s="18"/>
    </row>
    <row r="402">
      <c r="D402" s="18"/>
    </row>
    <row r="403">
      <c r="D403" s="18"/>
    </row>
    <row r="404">
      <c r="D404" s="18"/>
    </row>
    <row r="405">
      <c r="D405" s="18"/>
    </row>
    <row r="406">
      <c r="D406" s="18"/>
    </row>
    <row r="407">
      <c r="D407" s="18"/>
    </row>
    <row r="408">
      <c r="D408" s="18"/>
    </row>
    <row r="409">
      <c r="D409" s="18"/>
    </row>
    <row r="410">
      <c r="D410" s="18"/>
    </row>
    <row r="411">
      <c r="D411" s="18"/>
    </row>
    <row r="412">
      <c r="D412" s="18"/>
    </row>
    <row r="413">
      <c r="D413" s="18"/>
    </row>
    <row r="414">
      <c r="D414" s="18"/>
    </row>
    <row r="415">
      <c r="D415" s="18"/>
    </row>
    <row r="416">
      <c r="D416" s="18"/>
    </row>
    <row r="417">
      <c r="D417" s="18"/>
    </row>
    <row r="418">
      <c r="D418" s="18"/>
    </row>
    <row r="419">
      <c r="D419" s="18"/>
    </row>
    <row r="420">
      <c r="D420" s="18"/>
    </row>
    <row r="421">
      <c r="D421" s="18"/>
    </row>
    <row r="422">
      <c r="D422" s="18"/>
    </row>
    <row r="423">
      <c r="D423" s="18"/>
    </row>
    <row r="424">
      <c r="D424" s="18"/>
    </row>
    <row r="425">
      <c r="D425" s="18"/>
    </row>
    <row r="426">
      <c r="D426" s="18"/>
    </row>
    <row r="427">
      <c r="D427" s="18"/>
    </row>
    <row r="428">
      <c r="D428" s="18"/>
    </row>
    <row r="429">
      <c r="D429" s="18"/>
    </row>
    <row r="430">
      <c r="D430" s="18"/>
    </row>
    <row r="431">
      <c r="D431" s="18"/>
    </row>
    <row r="432">
      <c r="D432" s="18"/>
    </row>
    <row r="433">
      <c r="D433" s="18"/>
    </row>
    <row r="434">
      <c r="D434" s="18"/>
    </row>
    <row r="435">
      <c r="D435" s="18"/>
    </row>
    <row r="436">
      <c r="D436" s="18"/>
    </row>
    <row r="437">
      <c r="D437" s="18"/>
    </row>
    <row r="438">
      <c r="D438" s="18"/>
    </row>
    <row r="439">
      <c r="D439" s="18"/>
    </row>
    <row r="440">
      <c r="D440" s="18"/>
    </row>
    <row r="441">
      <c r="D441" s="18"/>
    </row>
    <row r="442">
      <c r="D442" s="18"/>
    </row>
    <row r="443">
      <c r="D443" s="18"/>
    </row>
    <row r="444">
      <c r="D444" s="18"/>
    </row>
    <row r="445">
      <c r="D445" s="18"/>
    </row>
    <row r="446">
      <c r="D446" s="18"/>
    </row>
    <row r="447">
      <c r="D447" s="18"/>
    </row>
    <row r="448">
      <c r="D448" s="18"/>
    </row>
    <row r="449">
      <c r="D449" s="18"/>
    </row>
    <row r="450">
      <c r="D450" s="18"/>
    </row>
    <row r="451">
      <c r="D451" s="18"/>
    </row>
    <row r="452">
      <c r="D452" s="18"/>
    </row>
    <row r="453">
      <c r="D453" s="18"/>
    </row>
    <row r="454">
      <c r="D454" s="18"/>
    </row>
    <row r="455">
      <c r="D455" s="18"/>
    </row>
    <row r="456">
      <c r="D456" s="18"/>
    </row>
    <row r="457">
      <c r="D457" s="18"/>
    </row>
    <row r="458">
      <c r="D458" s="18"/>
    </row>
    <row r="459">
      <c r="D459" s="18"/>
    </row>
    <row r="460">
      <c r="D460" s="18"/>
    </row>
    <row r="461">
      <c r="D461" s="18"/>
    </row>
    <row r="462">
      <c r="D462" s="18"/>
    </row>
    <row r="463">
      <c r="D463" s="18"/>
    </row>
    <row r="464">
      <c r="D464" s="18"/>
    </row>
    <row r="465">
      <c r="D465" s="18"/>
    </row>
    <row r="466">
      <c r="D466" s="18"/>
    </row>
    <row r="467">
      <c r="D467" s="18"/>
    </row>
    <row r="468">
      <c r="D468" s="18"/>
    </row>
    <row r="469">
      <c r="D469" s="18"/>
    </row>
    <row r="470">
      <c r="D470" s="18"/>
    </row>
    <row r="471">
      <c r="D471" s="18"/>
    </row>
    <row r="472">
      <c r="D472" s="18"/>
    </row>
    <row r="473">
      <c r="D473" s="18"/>
    </row>
    <row r="474">
      <c r="D474" s="18"/>
    </row>
    <row r="475">
      <c r="D475" s="18"/>
    </row>
    <row r="476">
      <c r="D476" s="18"/>
    </row>
    <row r="477">
      <c r="D477" s="18"/>
    </row>
    <row r="478">
      <c r="D478" s="18"/>
    </row>
    <row r="479">
      <c r="D479" s="18"/>
    </row>
    <row r="480">
      <c r="D480" s="18"/>
    </row>
    <row r="481">
      <c r="D481" s="18"/>
    </row>
    <row r="482">
      <c r="D482" s="18"/>
    </row>
    <row r="483">
      <c r="D483" s="18"/>
    </row>
    <row r="484">
      <c r="D484" s="18"/>
    </row>
    <row r="485">
      <c r="D485" s="18"/>
    </row>
    <row r="486">
      <c r="D486" s="18"/>
    </row>
    <row r="487">
      <c r="D487" s="18"/>
    </row>
    <row r="488">
      <c r="D488" s="18"/>
    </row>
    <row r="489">
      <c r="D489" s="18"/>
    </row>
    <row r="490">
      <c r="D490" s="18"/>
    </row>
    <row r="491">
      <c r="D491" s="18"/>
    </row>
    <row r="492">
      <c r="D492" s="18"/>
    </row>
    <row r="493">
      <c r="D493" s="18"/>
    </row>
    <row r="494">
      <c r="D494" s="18"/>
    </row>
    <row r="495">
      <c r="D495" s="18"/>
    </row>
    <row r="496">
      <c r="D496" s="18"/>
    </row>
    <row r="497">
      <c r="D497" s="18"/>
    </row>
    <row r="498">
      <c r="D498" s="18"/>
    </row>
    <row r="499">
      <c r="D499" s="18"/>
    </row>
    <row r="500">
      <c r="D500" s="18"/>
    </row>
    <row r="501">
      <c r="D501" s="18"/>
    </row>
    <row r="502">
      <c r="D502" s="18"/>
    </row>
    <row r="503">
      <c r="D503" s="18"/>
    </row>
    <row r="504">
      <c r="D504" s="18"/>
    </row>
    <row r="505">
      <c r="D505" s="18"/>
    </row>
    <row r="506">
      <c r="D506" s="18"/>
    </row>
    <row r="507">
      <c r="D507" s="18"/>
    </row>
    <row r="508">
      <c r="D508" s="18"/>
    </row>
    <row r="509">
      <c r="D509" s="18"/>
    </row>
    <row r="510">
      <c r="D510" s="18"/>
    </row>
    <row r="511">
      <c r="D511" s="18"/>
    </row>
    <row r="512">
      <c r="D512" s="18"/>
    </row>
    <row r="513">
      <c r="D513" s="18"/>
    </row>
    <row r="514">
      <c r="D514" s="18"/>
    </row>
    <row r="515">
      <c r="D515" s="18"/>
    </row>
    <row r="516">
      <c r="D516" s="18"/>
    </row>
    <row r="517">
      <c r="D517" s="18"/>
    </row>
    <row r="518">
      <c r="D518" s="18"/>
    </row>
    <row r="519">
      <c r="D519" s="18"/>
    </row>
    <row r="520">
      <c r="D520" s="18"/>
    </row>
    <row r="521">
      <c r="D521" s="18"/>
    </row>
    <row r="522">
      <c r="D522" s="18"/>
    </row>
    <row r="523">
      <c r="D523" s="18"/>
    </row>
    <row r="524">
      <c r="D524" s="18"/>
    </row>
    <row r="525">
      <c r="D525" s="18"/>
    </row>
    <row r="526">
      <c r="D526" s="18"/>
    </row>
    <row r="527">
      <c r="D527" s="18"/>
    </row>
    <row r="528">
      <c r="D528" s="18"/>
    </row>
    <row r="529">
      <c r="D529" s="18"/>
    </row>
    <row r="530">
      <c r="D530" s="18"/>
    </row>
    <row r="531">
      <c r="D531" s="18"/>
    </row>
    <row r="532">
      <c r="D532" s="18"/>
    </row>
    <row r="533">
      <c r="D533" s="18"/>
    </row>
    <row r="534">
      <c r="D534" s="18"/>
    </row>
    <row r="535">
      <c r="D535" s="18"/>
    </row>
    <row r="536">
      <c r="D536" s="18"/>
    </row>
    <row r="537">
      <c r="D537" s="18"/>
    </row>
    <row r="538">
      <c r="D538" s="18"/>
    </row>
    <row r="539">
      <c r="D539" s="18"/>
    </row>
    <row r="540">
      <c r="D540" s="18"/>
    </row>
    <row r="541">
      <c r="D541" s="18"/>
    </row>
    <row r="542">
      <c r="D542" s="18"/>
    </row>
    <row r="543">
      <c r="D543" s="18"/>
    </row>
    <row r="544">
      <c r="D544" s="18"/>
    </row>
    <row r="545">
      <c r="D545" s="18"/>
    </row>
    <row r="546">
      <c r="D546" s="18"/>
    </row>
    <row r="547">
      <c r="D547" s="18"/>
    </row>
    <row r="548">
      <c r="D548" s="18"/>
    </row>
    <row r="549">
      <c r="D549" s="18"/>
    </row>
    <row r="550">
      <c r="D550" s="18"/>
    </row>
    <row r="551">
      <c r="D551" s="18"/>
    </row>
    <row r="552">
      <c r="D552" s="18"/>
    </row>
    <row r="553">
      <c r="D553" s="18"/>
    </row>
    <row r="554">
      <c r="D554" s="18"/>
    </row>
    <row r="555">
      <c r="D555" s="18"/>
    </row>
    <row r="556">
      <c r="D556" s="18"/>
    </row>
    <row r="557">
      <c r="D557" s="18"/>
    </row>
    <row r="558">
      <c r="D558" s="18"/>
    </row>
    <row r="559">
      <c r="D559" s="18"/>
    </row>
    <row r="560">
      <c r="D560" s="18"/>
    </row>
    <row r="561">
      <c r="D561" s="18"/>
    </row>
    <row r="562">
      <c r="D562" s="18"/>
    </row>
    <row r="563">
      <c r="D563" s="18"/>
    </row>
    <row r="564">
      <c r="D564" s="18"/>
    </row>
    <row r="565">
      <c r="D565" s="18"/>
    </row>
    <row r="566">
      <c r="D566" s="18"/>
    </row>
    <row r="567">
      <c r="D567" s="18"/>
    </row>
    <row r="568">
      <c r="D568" s="18"/>
    </row>
    <row r="569">
      <c r="D569" s="18"/>
    </row>
    <row r="570">
      <c r="D570" s="18"/>
    </row>
    <row r="571">
      <c r="D571" s="18"/>
    </row>
    <row r="572">
      <c r="D572" s="18"/>
    </row>
    <row r="573">
      <c r="D573" s="18"/>
    </row>
    <row r="574">
      <c r="D574" s="18"/>
    </row>
    <row r="575">
      <c r="D575" s="18"/>
    </row>
    <row r="576">
      <c r="D576" s="18"/>
    </row>
    <row r="577">
      <c r="D577" s="18"/>
    </row>
    <row r="578">
      <c r="D578" s="18"/>
    </row>
    <row r="579">
      <c r="D579" s="18"/>
    </row>
    <row r="580">
      <c r="D580" s="18"/>
    </row>
    <row r="581">
      <c r="D581" s="18"/>
    </row>
    <row r="582">
      <c r="D582" s="18"/>
    </row>
    <row r="583">
      <c r="D583" s="18"/>
    </row>
    <row r="584">
      <c r="D584" s="18"/>
    </row>
    <row r="585">
      <c r="D585" s="18"/>
    </row>
    <row r="586">
      <c r="D586" s="18"/>
    </row>
    <row r="587">
      <c r="D587" s="18"/>
    </row>
    <row r="588">
      <c r="D588" s="18"/>
    </row>
    <row r="589">
      <c r="D589" s="18"/>
    </row>
    <row r="590">
      <c r="D590" s="18"/>
    </row>
    <row r="591">
      <c r="D591" s="18"/>
    </row>
    <row r="592">
      <c r="D592" s="18"/>
    </row>
    <row r="593">
      <c r="D593" s="18"/>
    </row>
    <row r="594">
      <c r="D594" s="18"/>
    </row>
    <row r="595">
      <c r="D595" s="18"/>
    </row>
    <row r="596">
      <c r="D596" s="18"/>
    </row>
    <row r="597">
      <c r="D597" s="18"/>
    </row>
    <row r="598">
      <c r="D598" s="18"/>
    </row>
    <row r="599">
      <c r="D599" s="18"/>
    </row>
    <row r="600">
      <c r="D600" s="18"/>
    </row>
    <row r="601">
      <c r="D601" s="18"/>
    </row>
    <row r="602">
      <c r="D602" s="18"/>
    </row>
    <row r="603">
      <c r="D603" s="18"/>
    </row>
    <row r="604">
      <c r="D604" s="18"/>
    </row>
    <row r="605">
      <c r="D605" s="18"/>
    </row>
    <row r="606">
      <c r="D606" s="18"/>
    </row>
    <row r="607">
      <c r="D607" s="18"/>
    </row>
    <row r="608">
      <c r="D608" s="18"/>
    </row>
    <row r="609">
      <c r="D609" s="18"/>
    </row>
    <row r="610">
      <c r="D610" s="18"/>
    </row>
    <row r="611">
      <c r="D611" s="18"/>
    </row>
    <row r="612">
      <c r="D612" s="18"/>
    </row>
    <row r="613">
      <c r="D613" s="18"/>
    </row>
    <row r="614">
      <c r="D614" s="18"/>
    </row>
    <row r="615">
      <c r="D615" s="18"/>
    </row>
    <row r="616">
      <c r="D616" s="18"/>
    </row>
    <row r="617">
      <c r="D617" s="18"/>
    </row>
    <row r="618">
      <c r="D618" s="18"/>
    </row>
    <row r="619">
      <c r="D619" s="18"/>
    </row>
    <row r="620">
      <c r="D620" s="18"/>
    </row>
    <row r="621">
      <c r="D621" s="18"/>
    </row>
    <row r="622">
      <c r="D622" s="18"/>
    </row>
    <row r="623">
      <c r="D623" s="18"/>
    </row>
    <row r="624">
      <c r="D624" s="18"/>
    </row>
    <row r="625">
      <c r="D625" s="18"/>
    </row>
    <row r="626">
      <c r="D626" s="18"/>
    </row>
    <row r="627">
      <c r="D627" s="18"/>
    </row>
    <row r="628">
      <c r="D628" s="18"/>
    </row>
    <row r="629">
      <c r="D629" s="18"/>
    </row>
    <row r="630">
      <c r="D630" s="18"/>
    </row>
    <row r="631">
      <c r="D631" s="18"/>
    </row>
    <row r="632">
      <c r="D632" s="18"/>
    </row>
    <row r="633">
      <c r="D633" s="18"/>
    </row>
    <row r="634">
      <c r="D634" s="18"/>
    </row>
    <row r="635">
      <c r="D635" s="18"/>
    </row>
    <row r="636">
      <c r="D636" s="18"/>
    </row>
    <row r="637">
      <c r="D637" s="18"/>
    </row>
    <row r="638">
      <c r="D638" s="18"/>
    </row>
    <row r="639">
      <c r="D639" s="18"/>
    </row>
    <row r="640">
      <c r="D640" s="18"/>
    </row>
    <row r="641">
      <c r="D641" s="18"/>
    </row>
    <row r="642">
      <c r="D642" s="18"/>
    </row>
    <row r="643">
      <c r="D643" s="18"/>
    </row>
    <row r="644">
      <c r="D644" s="18"/>
    </row>
    <row r="645">
      <c r="D645" s="18"/>
    </row>
    <row r="646">
      <c r="D646" s="18"/>
    </row>
    <row r="647">
      <c r="D647" s="18"/>
    </row>
    <row r="648">
      <c r="D648" s="18"/>
    </row>
    <row r="649">
      <c r="D649" s="18"/>
    </row>
    <row r="650">
      <c r="D650" s="18"/>
    </row>
    <row r="651">
      <c r="D651" s="18"/>
    </row>
    <row r="652">
      <c r="D652" s="18"/>
    </row>
    <row r="653">
      <c r="D653" s="18"/>
    </row>
    <row r="654">
      <c r="D654" s="18"/>
    </row>
    <row r="655">
      <c r="D655" s="18"/>
    </row>
    <row r="656">
      <c r="D656" s="18"/>
    </row>
    <row r="657">
      <c r="D657" s="18"/>
    </row>
    <row r="658">
      <c r="D658" s="18"/>
    </row>
    <row r="659">
      <c r="D659" s="18"/>
    </row>
    <row r="660">
      <c r="D660" s="18"/>
    </row>
    <row r="661">
      <c r="D661" s="18"/>
    </row>
    <row r="662">
      <c r="D662" s="18"/>
    </row>
    <row r="663">
      <c r="D663" s="18"/>
    </row>
    <row r="664">
      <c r="D664" s="18"/>
    </row>
    <row r="665">
      <c r="D665" s="18"/>
    </row>
    <row r="666">
      <c r="D666" s="18"/>
    </row>
    <row r="667">
      <c r="D667" s="18"/>
    </row>
    <row r="668">
      <c r="D668" s="18"/>
    </row>
    <row r="669">
      <c r="D669" s="18"/>
    </row>
    <row r="670">
      <c r="D670" s="18"/>
    </row>
    <row r="671">
      <c r="D671" s="18"/>
    </row>
    <row r="672">
      <c r="D672" s="18"/>
    </row>
    <row r="673">
      <c r="D673" s="18"/>
    </row>
    <row r="674">
      <c r="D674" s="18"/>
    </row>
    <row r="675">
      <c r="D675" s="18"/>
    </row>
    <row r="676">
      <c r="D676" s="18"/>
    </row>
    <row r="677">
      <c r="D677" s="18"/>
    </row>
    <row r="678">
      <c r="D678" s="18"/>
    </row>
    <row r="679">
      <c r="D679" s="18"/>
    </row>
    <row r="680">
      <c r="D680" s="18"/>
    </row>
    <row r="681">
      <c r="D681" s="18"/>
    </row>
    <row r="682">
      <c r="D682" s="18"/>
    </row>
    <row r="683">
      <c r="D683" s="18"/>
    </row>
    <row r="684">
      <c r="D684" s="18"/>
    </row>
    <row r="685">
      <c r="D685" s="18"/>
    </row>
    <row r="686">
      <c r="D686" s="18"/>
    </row>
    <row r="687">
      <c r="D687" s="18"/>
    </row>
    <row r="688">
      <c r="D688" s="18"/>
    </row>
    <row r="689">
      <c r="D689" s="18"/>
    </row>
    <row r="690">
      <c r="D690" s="18"/>
    </row>
    <row r="691">
      <c r="D691" s="18"/>
    </row>
    <row r="692">
      <c r="D692" s="18"/>
    </row>
    <row r="693">
      <c r="D693" s="18"/>
    </row>
    <row r="694">
      <c r="D694" s="18"/>
    </row>
    <row r="695">
      <c r="D695" s="18"/>
    </row>
    <row r="696">
      <c r="D696" s="18"/>
    </row>
    <row r="697">
      <c r="D697" s="18"/>
    </row>
    <row r="698">
      <c r="D698" s="18"/>
    </row>
    <row r="699">
      <c r="D699" s="18"/>
    </row>
    <row r="700">
      <c r="D700" s="18"/>
    </row>
    <row r="701">
      <c r="D701" s="18"/>
    </row>
    <row r="702">
      <c r="D702" s="18"/>
    </row>
    <row r="703">
      <c r="D703" s="18"/>
    </row>
    <row r="704">
      <c r="D704" s="18"/>
    </row>
    <row r="705">
      <c r="D705" s="18"/>
    </row>
    <row r="706">
      <c r="D706" s="18"/>
    </row>
    <row r="707">
      <c r="D707" s="18"/>
    </row>
    <row r="708">
      <c r="D708" s="18"/>
    </row>
    <row r="709">
      <c r="D709" s="18"/>
    </row>
    <row r="710">
      <c r="D710" s="18"/>
    </row>
    <row r="711">
      <c r="D711" s="18"/>
    </row>
    <row r="712">
      <c r="D712" s="18"/>
    </row>
    <row r="713">
      <c r="D713" s="18"/>
    </row>
    <row r="714">
      <c r="D714" s="18"/>
    </row>
    <row r="715">
      <c r="D715" s="18"/>
    </row>
    <row r="716">
      <c r="D716" s="18"/>
    </row>
    <row r="717">
      <c r="D717" s="18"/>
    </row>
    <row r="718">
      <c r="D718" s="18"/>
    </row>
    <row r="719">
      <c r="D719" s="18"/>
    </row>
    <row r="720">
      <c r="D720" s="18"/>
    </row>
    <row r="721">
      <c r="D721" s="18"/>
    </row>
    <row r="722">
      <c r="D722" s="18"/>
    </row>
    <row r="723">
      <c r="D723" s="18"/>
    </row>
    <row r="724">
      <c r="D724" s="18"/>
    </row>
    <row r="725">
      <c r="D725" s="18"/>
    </row>
    <row r="726">
      <c r="D726" s="18"/>
    </row>
    <row r="727">
      <c r="D727" s="18"/>
    </row>
    <row r="728">
      <c r="D728" s="18"/>
    </row>
    <row r="729">
      <c r="D729" s="18"/>
    </row>
    <row r="730">
      <c r="D730" s="18"/>
    </row>
    <row r="731">
      <c r="D731" s="18"/>
    </row>
    <row r="732">
      <c r="D732" s="18"/>
    </row>
    <row r="733">
      <c r="D733" s="18"/>
    </row>
    <row r="734">
      <c r="D734" s="18"/>
    </row>
    <row r="735">
      <c r="D735" s="18"/>
    </row>
    <row r="736">
      <c r="D736" s="18"/>
    </row>
    <row r="737">
      <c r="D737" s="18"/>
    </row>
    <row r="738">
      <c r="D738" s="18"/>
    </row>
    <row r="739">
      <c r="D739" s="18"/>
    </row>
    <row r="740">
      <c r="D740" s="18"/>
    </row>
    <row r="741">
      <c r="D741" s="18"/>
    </row>
    <row r="742">
      <c r="D742" s="18"/>
    </row>
    <row r="743">
      <c r="D743" s="18"/>
    </row>
    <row r="744">
      <c r="D744" s="18"/>
    </row>
    <row r="745">
      <c r="D745" s="18"/>
    </row>
    <row r="746">
      <c r="D746" s="18"/>
    </row>
    <row r="747">
      <c r="D747" s="18"/>
    </row>
    <row r="748">
      <c r="D748" s="18"/>
    </row>
    <row r="749">
      <c r="D749" s="18"/>
    </row>
    <row r="750">
      <c r="D750" s="18"/>
    </row>
    <row r="751">
      <c r="D751" s="18"/>
    </row>
    <row r="752">
      <c r="D752" s="18"/>
    </row>
    <row r="753">
      <c r="D753" s="18"/>
    </row>
    <row r="754">
      <c r="D754" s="18"/>
    </row>
    <row r="755">
      <c r="D755" s="18"/>
    </row>
    <row r="756">
      <c r="D756" s="18"/>
    </row>
    <row r="757">
      <c r="D757" s="18"/>
    </row>
    <row r="758">
      <c r="D758" s="18"/>
    </row>
    <row r="759">
      <c r="D759" s="18"/>
    </row>
    <row r="760">
      <c r="D760" s="18"/>
    </row>
    <row r="761">
      <c r="D761" s="18"/>
    </row>
    <row r="762">
      <c r="D762" s="18"/>
    </row>
    <row r="763">
      <c r="D763" s="18"/>
    </row>
    <row r="764">
      <c r="D764" s="18"/>
    </row>
    <row r="765">
      <c r="D765" s="18"/>
    </row>
    <row r="766">
      <c r="D766" s="18"/>
    </row>
    <row r="767">
      <c r="D767" s="18"/>
    </row>
    <row r="768">
      <c r="D768" s="18"/>
    </row>
    <row r="769">
      <c r="D769" s="18"/>
    </row>
    <row r="770">
      <c r="D770" s="18"/>
    </row>
    <row r="771">
      <c r="D771" s="18"/>
    </row>
    <row r="772">
      <c r="D772" s="18"/>
    </row>
    <row r="773">
      <c r="D773" s="18"/>
    </row>
    <row r="774">
      <c r="D774" s="18"/>
    </row>
    <row r="775">
      <c r="D775" s="18"/>
    </row>
    <row r="776">
      <c r="D776" s="18"/>
    </row>
    <row r="777">
      <c r="D777" s="18"/>
    </row>
    <row r="778">
      <c r="D778" s="18"/>
    </row>
    <row r="779">
      <c r="D779" s="18"/>
    </row>
    <row r="780">
      <c r="D780" s="18"/>
    </row>
    <row r="781">
      <c r="D781" s="18"/>
    </row>
    <row r="782">
      <c r="D782" s="18"/>
    </row>
    <row r="783">
      <c r="D783" s="18"/>
    </row>
    <row r="784">
      <c r="D784" s="18"/>
    </row>
    <row r="785">
      <c r="D785" s="18"/>
    </row>
    <row r="786">
      <c r="D786" s="18"/>
    </row>
    <row r="787">
      <c r="D787" s="18"/>
    </row>
    <row r="788">
      <c r="D788" s="18"/>
    </row>
    <row r="789">
      <c r="D789" s="18"/>
    </row>
    <row r="790">
      <c r="D790" s="18"/>
    </row>
    <row r="791">
      <c r="D791" s="18"/>
    </row>
    <row r="792">
      <c r="D792" s="18"/>
    </row>
    <row r="793">
      <c r="D793" s="18"/>
    </row>
    <row r="794">
      <c r="D794" s="18"/>
    </row>
    <row r="795">
      <c r="D795" s="18"/>
    </row>
    <row r="796">
      <c r="D796" s="18"/>
    </row>
    <row r="797">
      <c r="D797" s="18"/>
    </row>
    <row r="798">
      <c r="D798" s="18"/>
    </row>
    <row r="799">
      <c r="D799" s="18"/>
    </row>
    <row r="800">
      <c r="D800" s="18"/>
    </row>
    <row r="801">
      <c r="D801" s="18"/>
    </row>
    <row r="802">
      <c r="D802" s="18"/>
    </row>
    <row r="803">
      <c r="D803" s="18"/>
    </row>
    <row r="804">
      <c r="D804" s="18"/>
    </row>
    <row r="805">
      <c r="D805" s="18"/>
    </row>
    <row r="806">
      <c r="D806" s="18"/>
    </row>
    <row r="807">
      <c r="D807" s="18"/>
    </row>
    <row r="808">
      <c r="D808" s="18"/>
    </row>
    <row r="809">
      <c r="D809" s="18"/>
    </row>
    <row r="810">
      <c r="D810" s="18"/>
    </row>
    <row r="811">
      <c r="D811" s="18"/>
    </row>
    <row r="812">
      <c r="D812" s="18"/>
    </row>
    <row r="813">
      <c r="D813" s="18"/>
    </row>
    <row r="814">
      <c r="D814" s="18"/>
    </row>
    <row r="815">
      <c r="D815" s="18"/>
    </row>
    <row r="816">
      <c r="D816" s="18"/>
    </row>
    <row r="817">
      <c r="D817" s="18"/>
    </row>
    <row r="818">
      <c r="D818" s="18"/>
    </row>
    <row r="819">
      <c r="D819" s="18"/>
    </row>
    <row r="820">
      <c r="D820" s="18"/>
    </row>
    <row r="821">
      <c r="D821" s="18"/>
    </row>
    <row r="822">
      <c r="D822" s="18"/>
    </row>
    <row r="823">
      <c r="D823" s="18"/>
    </row>
    <row r="824">
      <c r="D824" s="18"/>
    </row>
    <row r="825">
      <c r="D825" s="18"/>
    </row>
    <row r="826">
      <c r="D826" s="18"/>
    </row>
    <row r="827">
      <c r="D827" s="18"/>
    </row>
    <row r="828">
      <c r="D828" s="18"/>
    </row>
    <row r="829">
      <c r="D829" s="18"/>
    </row>
    <row r="830">
      <c r="D830" s="18"/>
    </row>
    <row r="831">
      <c r="D831" s="18"/>
    </row>
    <row r="832">
      <c r="D832" s="18"/>
    </row>
    <row r="833">
      <c r="D833" s="18"/>
    </row>
    <row r="834">
      <c r="D834" s="18"/>
    </row>
    <row r="835">
      <c r="D835" s="18"/>
    </row>
    <row r="836">
      <c r="D836" s="18"/>
    </row>
    <row r="837">
      <c r="D837" s="18"/>
    </row>
    <row r="838">
      <c r="D838" s="18"/>
    </row>
    <row r="839">
      <c r="D839" s="18"/>
    </row>
    <row r="840">
      <c r="D840" s="18"/>
    </row>
    <row r="841">
      <c r="D841" s="18"/>
    </row>
    <row r="842">
      <c r="D842" s="18"/>
    </row>
    <row r="843">
      <c r="D843" s="18"/>
    </row>
    <row r="844">
      <c r="D844" s="18"/>
    </row>
    <row r="845">
      <c r="D845" s="18"/>
    </row>
    <row r="846">
      <c r="D846" s="18"/>
    </row>
    <row r="847">
      <c r="D847" s="18"/>
    </row>
    <row r="848">
      <c r="D848" s="18"/>
    </row>
    <row r="849">
      <c r="D849" s="18"/>
    </row>
    <row r="850">
      <c r="D850" s="18"/>
    </row>
    <row r="851">
      <c r="D851" s="18"/>
    </row>
    <row r="852">
      <c r="D852" s="18"/>
    </row>
    <row r="853">
      <c r="D853" s="18"/>
    </row>
    <row r="854">
      <c r="D854" s="18"/>
    </row>
    <row r="855">
      <c r="D855" s="18"/>
    </row>
    <row r="856">
      <c r="D856" s="18"/>
    </row>
    <row r="857">
      <c r="D857" s="18"/>
    </row>
    <row r="858">
      <c r="D858" s="18"/>
    </row>
    <row r="859">
      <c r="D859" s="18"/>
    </row>
    <row r="860">
      <c r="D860" s="18"/>
    </row>
    <row r="861">
      <c r="D861" s="18"/>
    </row>
    <row r="862">
      <c r="D862" s="18"/>
    </row>
    <row r="863">
      <c r="D863" s="18"/>
    </row>
    <row r="864">
      <c r="D864" s="18"/>
    </row>
    <row r="865">
      <c r="D865" s="18"/>
    </row>
    <row r="866">
      <c r="D866" s="18"/>
    </row>
    <row r="867">
      <c r="D867" s="18"/>
    </row>
    <row r="868">
      <c r="D868" s="18"/>
    </row>
    <row r="869">
      <c r="D869" s="18"/>
    </row>
    <row r="870">
      <c r="D870" s="18"/>
    </row>
    <row r="871">
      <c r="D871" s="18"/>
    </row>
    <row r="872">
      <c r="D872" s="18"/>
    </row>
    <row r="873">
      <c r="D873" s="18"/>
    </row>
    <row r="874">
      <c r="D874" s="18"/>
    </row>
    <row r="875">
      <c r="D875" s="18"/>
    </row>
    <row r="876">
      <c r="D876" s="18"/>
    </row>
    <row r="877">
      <c r="D877" s="18"/>
    </row>
    <row r="878">
      <c r="D878" s="18"/>
    </row>
    <row r="879">
      <c r="D879" s="18"/>
    </row>
    <row r="880">
      <c r="D880" s="18"/>
    </row>
    <row r="881">
      <c r="D881" s="18"/>
    </row>
    <row r="882">
      <c r="D882" s="18"/>
    </row>
    <row r="883">
      <c r="D883" s="18"/>
    </row>
    <row r="884">
      <c r="D884" s="18"/>
    </row>
    <row r="885">
      <c r="D885" s="18"/>
    </row>
    <row r="886">
      <c r="D886" s="18"/>
    </row>
    <row r="887">
      <c r="D887" s="18"/>
    </row>
    <row r="888">
      <c r="D888" s="18"/>
    </row>
    <row r="889">
      <c r="D889" s="18"/>
    </row>
    <row r="890">
      <c r="D890" s="18"/>
    </row>
    <row r="891">
      <c r="D891" s="18"/>
    </row>
    <row r="892">
      <c r="D892" s="18"/>
    </row>
    <row r="893">
      <c r="D893" s="18"/>
    </row>
    <row r="894">
      <c r="D894" s="18"/>
    </row>
    <row r="895">
      <c r="D895" s="18"/>
    </row>
    <row r="896">
      <c r="D896" s="18"/>
    </row>
    <row r="897">
      <c r="D897" s="18"/>
    </row>
    <row r="898">
      <c r="D898" s="18"/>
    </row>
    <row r="899">
      <c r="D899" s="18"/>
    </row>
    <row r="900">
      <c r="D900" s="18"/>
    </row>
    <row r="901">
      <c r="D901" s="18"/>
    </row>
    <row r="902">
      <c r="D902" s="18"/>
    </row>
    <row r="903">
      <c r="D903" s="18"/>
    </row>
    <row r="904">
      <c r="D904" s="18"/>
    </row>
    <row r="905">
      <c r="D905" s="18"/>
    </row>
    <row r="906">
      <c r="D906" s="18"/>
    </row>
    <row r="907">
      <c r="D907" s="18"/>
    </row>
    <row r="908">
      <c r="D908" s="18"/>
    </row>
    <row r="909">
      <c r="D909" s="18"/>
    </row>
    <row r="910">
      <c r="D910" s="18"/>
    </row>
    <row r="911">
      <c r="D911" s="18"/>
    </row>
    <row r="912">
      <c r="D912" s="18"/>
    </row>
    <row r="913">
      <c r="D913" s="18"/>
    </row>
    <row r="914">
      <c r="D914" s="18"/>
    </row>
    <row r="915">
      <c r="D915" s="18"/>
    </row>
    <row r="916">
      <c r="D916" s="18"/>
    </row>
    <row r="917">
      <c r="D917" s="18"/>
    </row>
    <row r="918">
      <c r="D918" s="18"/>
    </row>
    <row r="919">
      <c r="D919" s="18"/>
    </row>
    <row r="920">
      <c r="D920" s="18"/>
    </row>
    <row r="921">
      <c r="D921" s="18"/>
    </row>
    <row r="922">
      <c r="D922" s="18"/>
    </row>
    <row r="923">
      <c r="D923" s="18"/>
    </row>
    <row r="924">
      <c r="D924" s="18"/>
    </row>
    <row r="925">
      <c r="D925" s="18"/>
    </row>
    <row r="926">
      <c r="D926" s="18"/>
    </row>
    <row r="927">
      <c r="D927" s="18"/>
    </row>
    <row r="928">
      <c r="D928" s="18"/>
    </row>
    <row r="929">
      <c r="D929" s="18"/>
    </row>
    <row r="930">
      <c r="D930" s="18"/>
    </row>
    <row r="931">
      <c r="D931" s="18"/>
    </row>
    <row r="932">
      <c r="D932" s="18"/>
    </row>
    <row r="933">
      <c r="D933" s="18"/>
    </row>
    <row r="934">
      <c r="D934" s="18"/>
    </row>
    <row r="935">
      <c r="D935" s="18"/>
    </row>
    <row r="936">
      <c r="D936" s="18"/>
    </row>
    <row r="937">
      <c r="D937" s="18"/>
    </row>
    <row r="938">
      <c r="D938" s="18"/>
    </row>
    <row r="939">
      <c r="D939" s="18"/>
    </row>
    <row r="940">
      <c r="D940" s="18"/>
    </row>
    <row r="941">
      <c r="D941" s="18"/>
    </row>
    <row r="942">
      <c r="D942" s="18"/>
    </row>
    <row r="943">
      <c r="D943" s="18"/>
    </row>
    <row r="944">
      <c r="D944" s="18"/>
    </row>
    <row r="945">
      <c r="D945" s="18"/>
    </row>
    <row r="946">
      <c r="D946" s="18"/>
    </row>
    <row r="947">
      <c r="D947" s="18"/>
    </row>
    <row r="948">
      <c r="D948" s="18"/>
    </row>
    <row r="949">
      <c r="D949" s="18"/>
    </row>
    <row r="950">
      <c r="D950" s="18"/>
    </row>
    <row r="951">
      <c r="D951" s="18"/>
    </row>
    <row r="952">
      <c r="D952" s="18"/>
    </row>
    <row r="953">
      <c r="D953" s="18"/>
    </row>
    <row r="954">
      <c r="D954" s="18"/>
    </row>
    <row r="955">
      <c r="D955" s="18"/>
    </row>
    <row r="956">
      <c r="D956" s="18"/>
    </row>
    <row r="957">
      <c r="D957" s="18"/>
    </row>
    <row r="958">
      <c r="D958" s="18"/>
    </row>
    <row r="959">
      <c r="D959" s="18"/>
    </row>
    <row r="960">
      <c r="D960" s="18"/>
    </row>
    <row r="961">
      <c r="D961" s="18"/>
    </row>
    <row r="962">
      <c r="D962" s="18"/>
    </row>
    <row r="963">
      <c r="D963" s="18"/>
    </row>
    <row r="964">
      <c r="D964" s="18"/>
    </row>
    <row r="965">
      <c r="D965" s="18"/>
    </row>
    <row r="966">
      <c r="D966" s="18"/>
    </row>
    <row r="967">
      <c r="D967" s="18"/>
    </row>
    <row r="968">
      <c r="D968" s="18"/>
    </row>
    <row r="969">
      <c r="D969" s="18"/>
    </row>
    <row r="970">
      <c r="D970" s="18"/>
    </row>
    <row r="971">
      <c r="D971" s="18"/>
    </row>
    <row r="972">
      <c r="D972" s="18"/>
    </row>
    <row r="973">
      <c r="D973" s="18"/>
    </row>
    <row r="974">
      <c r="D974" s="18"/>
    </row>
    <row r="975">
      <c r="D975" s="18"/>
    </row>
    <row r="976">
      <c r="D976" s="18"/>
    </row>
    <row r="977">
      <c r="D977" s="18"/>
    </row>
    <row r="978">
      <c r="D978" s="18"/>
    </row>
    <row r="979">
      <c r="D979" s="18"/>
    </row>
    <row r="980">
      <c r="D980" s="18"/>
    </row>
    <row r="981">
      <c r="D981" s="18"/>
    </row>
    <row r="982">
      <c r="D982" s="18"/>
    </row>
    <row r="983">
      <c r="D983" s="18"/>
    </row>
    <row r="984">
      <c r="D984" s="18"/>
    </row>
    <row r="985">
      <c r="D985" s="18"/>
    </row>
    <row r="986">
      <c r="D986" s="18"/>
    </row>
    <row r="987">
      <c r="D987" s="18"/>
    </row>
    <row r="988">
      <c r="D988" s="18"/>
    </row>
    <row r="989">
      <c r="D989" s="18"/>
    </row>
    <row r="990">
      <c r="D990" s="18"/>
    </row>
    <row r="991">
      <c r="D991" s="18"/>
    </row>
    <row r="992">
      <c r="D992" s="18"/>
    </row>
    <row r="993">
      <c r="D993" s="18"/>
    </row>
    <row r="994">
      <c r="D994" s="18"/>
    </row>
    <row r="995">
      <c r="D995" s="18"/>
    </row>
    <row r="996">
      <c r="D996" s="18"/>
    </row>
    <row r="997">
      <c r="D997" s="18"/>
    </row>
    <row r="998">
      <c r="D998" s="18"/>
    </row>
    <row r="999">
      <c r="D999" s="18"/>
    </row>
    <row r="1000">
      <c r="D1000" s="18"/>
    </row>
    <row r="1001">
      <c r="D1001" s="18"/>
    </row>
    <row r="1002">
      <c r="D1002" s="18"/>
    </row>
    <row r="1003">
      <c r="D1003" s="18"/>
    </row>
    <row r="1004">
      <c r="D1004" s="18"/>
    </row>
    <row r="1005">
      <c r="D1005" s="18"/>
    </row>
    <row r="1006">
      <c r="D1006" s="18"/>
    </row>
    <row r="1007">
      <c r="D1007" s="18"/>
    </row>
    <row r="1008">
      <c r="D1008" s="18"/>
    </row>
    <row r="1009">
      <c r="D1009" s="18"/>
    </row>
    <row r="1010">
      <c r="D1010" s="18"/>
    </row>
    <row r="1011">
      <c r="D1011" s="18"/>
    </row>
    <row r="1012">
      <c r="D1012" s="18"/>
    </row>
    <row r="1013">
      <c r="D1013" s="18"/>
    </row>
    <row r="1014">
      <c r="D1014" s="18"/>
    </row>
    <row r="1015">
      <c r="D1015" s="18"/>
    </row>
    <row r="1016">
      <c r="D1016" s="18"/>
    </row>
    <row r="1017">
      <c r="D1017" s="18"/>
    </row>
  </sheetData>
  <drawing r:id="rId1"/>
</worksheet>
</file>